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w3KJiZbnia5kav+U3HMxbJg/emyhKpfWDrZFbma6b4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49">
      <text>
        <t xml:space="preserve">======
ID#AAAB1wckebM
Anupam Pandey    (2026-03-14 11:25:14)
how?</t>
      </text>
    </comment>
    <comment authorId="0" ref="E11">
      <text>
        <t xml:space="preserve">======
ID#AAAB1wckebI
Anupam Pandey    (2026-03-14 11:12:33)
reason?</t>
      </text>
    </comment>
    <comment authorId="0" ref="E80">
      <text>
        <t xml:space="preserve">======
ID#AAAB1uP_83Q
Anupam Pandey    (2026-03-13 09:54:32)
how many saathis onboarded? what is the model with them?</t>
      </text>
    </comment>
    <comment authorId="0" ref="E41">
      <text>
        <t xml:space="preserve">======
ID#AAAB1uP_83M
Anupam Pandey    (2026-03-13 09:51:53)
what all tangible assets exist currently?</t>
      </text>
    </comment>
    <comment authorId="0" ref="E81">
      <text>
        <t xml:space="preserve">======
ID#AAAB1uP_83I
Anupam Pandey    (2026-03-13 09:48:56)
Concern?</t>
      </text>
    </comment>
    <comment authorId="0" ref="D66">
      <text>
        <t xml:space="preserve">======
ID#AAAB1uP_828
Anupam Pandey    (2026-03-13 09:43:55)
Sudden dip?</t>
      </text>
    </comment>
    <comment authorId="0" ref="C48">
      <text>
        <t xml:space="preserve">======
ID#AAAB1uP_824
Anupam Pandey    (2026-03-13 09:39:38)
what are the inventories in a service business?</t>
      </text>
    </comment>
    <comment authorId="0" ref="E33">
      <text>
        <t xml:space="preserve">======
ID#AAAB1uP_820
Anupam Pandey    (2026-03-13 09:37:37)
what is the payable cycle? are you paying upfront?</t>
      </text>
    </comment>
    <comment authorId="0" ref="E12">
      <text>
        <t xml:space="preserve">======
ID#AAAB1uP_82k
Anupam Pandey    (2026-03-13 09:20:01)
expenses almost doubled here</t>
      </text>
    </comment>
    <comment authorId="0" ref="E2">
      <text>
        <t xml:space="preserve">======
ID#AAAB1uP_82g
Anupam Pandey    (2026-03-13 09:18:55)
more than double, check</t>
      </text>
    </comment>
    <comment authorId="0" ref="C2">
      <text>
        <t xml:space="preserve">======
ID#AAAB1uP_82c
Anupam Pandey    (2026-03-13 09:18:27)
Revenue doubled, check for reason.</t>
      </text>
    </comment>
  </commentList>
  <extLst>
    <ext uri="GoogleSheetsCustomDataVersion2">
      <go:sheetsCustomData xmlns:go="http://customooxmlschemas.google.com/" r:id="rId1" roundtripDataSignature="AMtx7mhG+NkMgf60A97kjYaBOeKNlvBxcQ=="/>
    </ext>
  </extLst>
</comments>
</file>

<file path=xl/sharedStrings.xml><?xml version="1.0" encoding="utf-8"?>
<sst xmlns="http://schemas.openxmlformats.org/spreadsheetml/2006/main" count="182" uniqueCount="147">
  <si>
    <t xml:space="preserve">Particulars </t>
  </si>
  <si>
    <t>Year ended 31st March 2022</t>
  </si>
  <si>
    <t>Year ended 31st March 2023</t>
  </si>
  <si>
    <t>Year ended 31st March 2024</t>
  </si>
  <si>
    <t>Year ended 31st March 2025</t>
  </si>
  <si>
    <t>Revenue from operations</t>
  </si>
  <si>
    <t>Other Income</t>
  </si>
  <si>
    <t>Total Revenue</t>
  </si>
  <si>
    <t>Expenditure</t>
  </si>
  <si>
    <t>Employee Benefit Expenses</t>
  </si>
  <si>
    <t>Finance Cost</t>
  </si>
  <si>
    <t>-</t>
  </si>
  <si>
    <t>Depreciation and Amortization Expenses</t>
  </si>
  <si>
    <t>Other Expenses</t>
  </si>
  <si>
    <t>Total Expenses</t>
  </si>
  <si>
    <t>Profit before tax</t>
  </si>
  <si>
    <t>Tax Expenses</t>
  </si>
  <si>
    <t>Current Tax</t>
  </si>
  <si>
    <t>Deferred Tax</t>
  </si>
  <si>
    <t>Last year Income Tax Adjustment</t>
  </si>
  <si>
    <t xml:space="preserve">Profit After Tax of the Year </t>
  </si>
  <si>
    <t>Equity and Liabilities</t>
  </si>
  <si>
    <t>Shareholders' funds</t>
  </si>
  <si>
    <t>Share Capital</t>
  </si>
  <si>
    <t>Reserve &amp; Surplus</t>
  </si>
  <si>
    <t>Non-current Liabilities</t>
  </si>
  <si>
    <t>Long Term borrowings</t>
  </si>
  <si>
    <t>Deferred Tax Liability</t>
  </si>
  <si>
    <t>Current Liabilities</t>
  </si>
  <si>
    <t>Trade Payables</t>
  </si>
  <si>
    <t>Other Current Liabilities</t>
  </si>
  <si>
    <t>Short Term provisions</t>
  </si>
  <si>
    <t xml:space="preserve">Total </t>
  </si>
  <si>
    <t>Assets</t>
  </si>
  <si>
    <t>Non-current assets</t>
  </si>
  <si>
    <t xml:space="preserve">Fixed Assets </t>
  </si>
  <si>
    <t xml:space="preserve">Tangible Assets </t>
  </si>
  <si>
    <t xml:space="preserve">Intangible Assets </t>
  </si>
  <si>
    <t>Non-current investments</t>
  </si>
  <si>
    <t>Long Term loans and advances</t>
  </si>
  <si>
    <t>Other non-current assets</t>
  </si>
  <si>
    <t>Current Assets</t>
  </si>
  <si>
    <t>Inventories</t>
  </si>
  <si>
    <t xml:space="preserve">Trade Receivables </t>
  </si>
  <si>
    <t>Cash and Cash Equivents</t>
  </si>
  <si>
    <t>Short Term Loans &amp; Advances</t>
  </si>
  <si>
    <t>Other Current Assests</t>
  </si>
  <si>
    <t>Total</t>
  </si>
  <si>
    <t xml:space="preserve">Other Current Liabilities </t>
  </si>
  <si>
    <t xml:space="preserve">Advance Received from Customers </t>
  </si>
  <si>
    <t>Liabilities for exps</t>
  </si>
  <si>
    <t>Long Term Loans &amp; advances</t>
  </si>
  <si>
    <t>Unsecured , consider Good</t>
  </si>
  <si>
    <t>Deposits</t>
  </si>
  <si>
    <t>Cash &amp; Cash Equivalents</t>
  </si>
  <si>
    <t>Balance with current account</t>
  </si>
  <si>
    <t>Cash on Hands</t>
  </si>
  <si>
    <t>Other Current assets</t>
  </si>
  <si>
    <t>Gst receivable</t>
  </si>
  <si>
    <t>Advance income tax &amp;TDS</t>
  </si>
  <si>
    <t>Less. Provision for Current tax</t>
  </si>
  <si>
    <t>Employees Benefits Expenses</t>
  </si>
  <si>
    <t>Salary to Staff</t>
  </si>
  <si>
    <t>Remuneration to Director</t>
  </si>
  <si>
    <t>Comments</t>
  </si>
  <si>
    <t>1. Revenue doubled twice, need to check with the founder.</t>
  </si>
  <si>
    <t>2. Paybles and recievables cycles to be discussed with the founder</t>
  </si>
  <si>
    <t>3. Founder kept on drawing salary even after company made loss</t>
  </si>
  <si>
    <t>15 years of irreplaceable domain depth: Krishnan has personally worked with 200+ blind individuals through Dialogue in the Dark, placed 4,300 PWDs in jobs across 180+ companies, and built genuine community trust across 20 countries. No competitor has this relationship depth.</t>
  </si>
  <si>
    <t>Qualcomm partnership is contractual and real: Not just a logo. Qualcomm has committed Rs 3.4 Cr (CSR + grant), provided free technology mentoring, co-developed the product, and their Ventures arm has expressed investment interest. This is strong independent validation of the technical approach.</t>
  </si>
  <si>
    <t>Only fully-offline edge-AI blind navigation device in India, and possibly globally at this price point: Krishnan verified this against all existing players including OrCam, Envision AI, Torchit, and Jyoti AI. This has passed Qualcomm's technical scrutiny.</t>
  </si>
  <si>
    <t>User-centric design process: Six blind people are embedded in the product development team. All features, UX priorities, and modes were co-designed with actual users. This is rare for a hardware-AI company at this stage.</t>
  </si>
  <si>
    <t>Proprietary Walk VLM in development: India's first Vision Language Model trained on real-world videos of blind users navigating Indian environments. This dataset and model is not replicable quickly by any competitor. It is a compounding IP asset.</t>
  </si>
  <si>
    <t>Ashok Kurien's commitment is exceptional: A 75-year-old former Zee TV co-founder who personally invested Rs 10 Cr and is pledging his equity to fund device access for those who cannot afford it. Mission-capital alignment is unusually strong and reduces agency risk.</t>
  </si>
  <si>
    <t>Large, defensible TAM with CSR-funded near-term demand: 8 crore visually impaired in India, 285 million globally. The CSR channel provides immediate funded demand without waiting for B2C adoption. OrCam's USD 3 billion valuation is the benchmark for this category.</t>
  </si>
  <si>
    <t>Founder has 10+ years of domain credibility and lived experience: Naresh grew up in a migrant worker household, founded Panah Foundation in 2015 serving 50,000+ workers, and built Online Saathi out of direct observation of the distribution failure. This is rare founder-market fit at the most authentic level.</t>
  </si>
  <si>
    <t>Large and underserved TAM: India's 45 crore informal workforce has almost no organised service delivery infrastructure at the last mile. The addressable opportunity in welfare delivery alone runs into thousands of crores annually.</t>
  </si>
  <si>
    <t>Demonstrated traction with a lean team: Rs 160 Cr GMV, Rs 90 L revenue, 75,000 workers, and 1,800 Saathis across 25 states is meaningful ground-level traction for a sub-10-person team operating with minimal capital.</t>
  </si>
  <si>
    <t>Revenue-generating and cash-efficient: MRR of Rs 3.5-4 L against a burn of only Rs 1.4 L/month means the business is generating positive cash flow. This is a rare and important signal at this stage.</t>
  </si>
  <si>
    <t>CSC-validated model with clear precedent: Common Service Centers (CSC) achieved Rs 1,000 Cr+ annual revenue and pan-India coverage by doing exactly what Online Saathi is attempting. The model is proven at scale; the question is execution.</t>
  </si>
  <si>
    <t>Peer validation and institutional grants: Relationship with Haqdarshak (Next Bharat portfolio), and Rs 88 L in institutional grants from Social Alpha, T-Hub, and GLPC signal external credibility and quality of the team and model.</t>
  </si>
  <si>
    <t>25-state presence with 1,800 Saathis: This is national coverage at a meaningful density. Many fintech and welfare platforms have not achieved this breadth with a fraction of the capital deployed by Online Saathi.</t>
  </si>
  <si>
    <t>Single-partner concentration flagged by Sachin directly on the call. All technology, CSR revenue, R&amp;D funding, and product validation route through Qualcomm. No NXP, NVIDIA, or alternative edge-chip partnership exists. If the relationship shifts due to IP dispute, strategic pivot, or competitive product, the company is significantly exposed.</t>
  </si>
  <si>
    <t>HSV2 has not shipped. All FY26 revenue projections are based on a single Qualcomm CSR delivery (400 devices, Sep 2026). Until field testing is complete (Jun-Aug 2026), hardware and software execution risk is unresolved. PCB hardware arriving from Taiwan is the critical path item that has not arrived yet.</t>
  </si>
  <si>
    <t>For the next 2 years Krishnan explicitly confirmed the model is CSR-funded. CSR budgets are subject to corporate annual review cycles, policy changes, and relationship dependency. Retail B2C adoption is behaviourally slow: Krishnan said on the call that even well-earning blind bank employees do not spend their own money on devices. No diversification from CSR until HSV2 is widely adopted.</t>
  </si>
  <si>
    <t>4000mAh for 2-4 hours at 300g is heavy for a spectacle-style device worn all day outdoors. For a blind person navigating Indian summer heat with continuous AI processing, real-world runtime may be lower than lab estimates. This is a user experience risk that only field testing will resolve.</t>
  </si>
  <si>
    <t>A hardware + AI + disability + international distribution play of this complexity needs more depth than the current team of approximately 8 active people. No dedicated hardware manufacturing lead, no international BD head, no sales function. Krishnan's bandwidth is split across product, fundraising, BD, community, and CSR management simultaneously.</t>
  </si>
  <si>
    <t>The international market story (USD 1,000-1,200 vs OrCam's USD 3,000-4,000, targeting Africa, Europe, Canada, US) is the large upside narrative. But regulatory approvals, distributor partnerships, and localisation are multi-year processes. International revenue should not be factored into any 2-3 year investment horizon.</t>
  </si>
  <si>
    <t>7 years of artisan network building before raising external capital: Ridhima started in 2018 and spent 3 years on ground work before launching the brand in 2022. This is an unusually long pre-commercial gestation. The 1,000+ artisans across 7 clusters is a real asset built through personal trust, not marketing spend</t>
  </si>
  <si>
    <t>Zero-inventory model is structurally sound: Made-to-order with full customisation eliminates the inventory write-off risk that kills most handicraft businesses. It also creates a premium consumer experience and a genuine differentiation from commodity craft marketplaces</t>
  </si>
  <si>
    <t>Strong gross margin profile if verified: 70% stated gross margins across categories would be exceptional and would make the economics highly attractive at scale. Even a discounted real-world estimate of 40-50% is strong for a physical product business.</t>
  </si>
  <si>
    <t>Multi-channel model reduces channel concentration risk: B2C, B2B gifting, training, export, white label, and experience centres are all distinct demand channels. Even at early stage, B2B already represents 16% of revenue, reducing D2C dependency.</t>
  </si>
  <si>
    <t>Strong institutional validation for a pre-Rs 1 Cr company: IIT Patna, IIMB NSRCEL, Catalyst AIC, CIMP-BIIF, Startup Bihar, BITS Pilani, Make in India, and Startup India recognition is a strong validation stack for a company at this revenue level. These are competitive selections.</t>
  </si>
  <si>
    <t>Bihar's artisan universe is deeply underserved: While national brands like FabIndia, Jaypore, and Good Earth have scaled, none has built a deep Bihar-specific supply chain. WeaveHand's geographic focus is a defensible niche within the larger Indian handicrafts market (USD 3.97 Bn in 2022, growing at 7.94% CAGR to USD 5.58 Bn by 2028).</t>
  </si>
  <si>
    <t>Target customers emerging clearly: Urban, financially independent, eco-conscious, culturally-oriented consumers aged 30+ in India, Europe, and the US. This segment is growing and under-served by mass market options.</t>
  </si>
  <si>
    <t>Team claimed a 'zero-inventory model' as a core differentiator. The BAP simultaneously projects inventory growing from Rs 6 L to Rs 2,000 L over 5 years as the largest capital investment bucket. These two positions are incompatible. Either the zero-inventory model applies only to online D2C (with inventory for export and corporate channels), or the BAP represents a different future model not yet disclosed in the deck. This must be clarified.</t>
  </si>
  <si>
    <t>Rs 1 Cr for 5% implies Rs 20 Cr post-money valuation. At Rs 40-50 L actual revenue, this is approximately 40-50x revenue. The BITS Pilani anchor (Rs 7 L for 1% = Rs 7 Cr implied) is a grant-like institutional investment, not a market-rate valuation. NBV should establish its own valuation view based on verified revenue, earnings, and comparable transactions before engaging on terms.</t>
  </si>
  <si>
    <t>Revenue targets are: Rs 0.4 Cr (FY25), Rs 0.8 Cr (FY26), Rs 2 Cr (FY27), Rs 5 Cr (FY28), Rs 10 Cr (FY29). This is a 25x jump in 4 years. The FY27 to FY28 jump from Rs 2 Cr to Rs 5 Cr requires simultaneous delivery of export scale, experience centre opening, and white label channel. Each of these has independent execution risk. No bottom-up assumptions are provided for these projections.</t>
  </si>
  <si>
    <t>Ridhima is the only full-time person. Anant's and Abhishek's time commitment, compensation, and operational roles are not described. The BAP projects a team of 50+ by FY29. The path from 1-2 operators to 50 people requires organisational capability that does not yet appear to be in place.</t>
  </si>
  <si>
    <t>International expansion (US market, Dubai experience centre, 20 geographies by FY29) is a major part of the growth thesis. Export compliance, FX management, customs documentation, Etsy scaling, and international logistics are each multi-month build items. At Rs 80 sales on Etsy after 6 months, the evidence base for international scale is thin. This should not be factored into any 2-3 year return model.</t>
  </si>
  <si>
    <t>Deeply earned farmer trust: 80% active engagement rate vs industry average of 45-60%. 60% of new farmers come via referrals. This is a genuine moat built over 6 years of field presence, not marketing spend</t>
  </si>
  <si>
    <t>First EBITDA positive year (FY25): After two loss years, the company turned profitable on both EBITDA (Rs 2.63L) and net profit (Rs 2.33L). The trend from -3.2% to +2.7% EBITDA margin shows operating leverage kicking in.</t>
  </si>
  <si>
    <t>Gross margin doubled in one year: FY25 gross margin of 11.4% vs 5.8% in FY24. Market linkage margins improved from 5% to 12% through direct buyer relationships and volume optimization. Path to 15-20% industry benchmark is visible.</t>
  </si>
  <si>
    <t>Government-validated model: RKVY-RAFTAAR grant, IIT-Kharagpur incubation (ABIF), NABI GoI partnership, DM order for cooperative services. This signals policy alignment and reduces regulatory risk.</t>
  </si>
  <si>
    <t>Large under-penetrated geography: 71 lakh farm families in West Bengal (96% small and marginal) and 48 lakh in Odisha. Current reach is 5,000 farmers = 0.019% of addressable market. Even modest penetration generates significant scale.</t>
  </si>
  <si>
    <t>Zero commission model vs mandi's 6-10%: Tangible, measurable value proposition for farmers. 85% of farmers report better prices vs mandi. This drives word-of-mouth and retention without marketing spend.</t>
  </si>
  <si>
    <t>80% of revenue from market linkage caused a 31% revenue decline in FY24 when market conditions changed. Despite two diversification years, the share is still 80% in FY25. Any adverse season or commodity price shock recreates this risk immediately.</t>
  </si>
  <si>
    <t>Net worth is still negative at (Rs 3.1L) despite FY25 profitability. Current ratio of 0.60x means current liabilities exceed current assets. Working capital is structurally tight. Any working capital crunch could disrupt market linkage operations which are volume-dependent.</t>
  </si>
  <si>
    <t>Despite FY25 recovery, the 3-year CAGR is negative at -9.1% due to FY24's sharp decline. If FY26 sees another market linkage shock, the new services (app, EaaS, MiniMandi) are still pre-revenue or nascent. Downside scenario could push revenue back to Rs 70-80L.</t>
  </si>
  <si>
    <t>FY26 projections assume 103% revenue growth to Rs 195.9L. This requires simultaneous launch of app (Rs 22L), EaaS (Rs 15.3L), and MiniMandi (Rs 13.4L) all in Year 1, alongside 50% core service growth. Each of these alone is a 6-12 month build. This projection needs to be broken into phased milestones.</t>
  </si>
  <si>
    <t>Deck claims CLV:CAC of 5.7:1, but appendix working shows 0.6:1 (CLV Rs 515, CAC Rs 850). The gap appears to be a different CLV methodology in different slides (Rs 4,812 vs Rs 515). This needs to be reconciled before unit economics can be relied upon.</t>
  </si>
  <si>
    <t>Current reach is 5,000 farmers across 2 blocks. DeHaat serves 13 million farmers. AgroStar serves 9 million. Even well-funded Eastern India peers operate at 100x this scale. The path from 5,000 to 150,000 farmers (FY29 target) requires solving for geography, logistics, team depth, and technology simultaneously.</t>
  </si>
  <si>
    <t>Founder has a pattern of following revenue opportunity rather than staying focused on a core segment. Aniket (Haqdarshak) explicitly flagged this. The company has touched remittance, insurance, jobs, welfare, and travel. Lack of a clear north-star service or segment is a risk at this stage. A pre-investment conversation must surface whether there is a defined priority and a plan to go deep rather than wide.</t>
  </si>
  <si>
    <t>The model is currently more D2C (agent-to-worker), which is harder to scale. The B2B angle (employer partnerships, factory management, apprenticeship programs) is more defensible and scalable. Sachin probed this directly in the call: the employer-pays model (Maruti apprentices cited as example) would dramatically change unit economics. This must become a strategic priority, not an afterthought.</t>
  </si>
  <si>
    <t>Take rate of ~0.5-0.7% on GMV is very thin. The model requires either massive volume or a meaningful shift toward higher-value services (credit, insurance, high-ticket remittance). Current MRR of Rs 3.5-4 L is modest. The path to Rs 4 Cr annual revenue (as projected in the deck) requires approximately 10x growth from current run rate.</t>
  </si>
  <si>
    <t>Rs 1 Cr raise gives approximately 6-9 months runway at current burn. The company will need to raise again quickly. The ask feels small relative to the ambition. This could reflect capital efficiency (positive) or inability to raise a larger round (concerning). Founder's view on this must be understood.</t>
  </si>
  <si>
    <t>Naresh is a strong mission-driven founder with deep community relationships. However, he lacks a commercial co-founder who can drive B2B sales, partnerships, and investor relations. This is a known gap that needs to be filled before the next stage of growth. Whether Naresh is actively searching and what the plan is must be part of the next conversation.</t>
  </si>
  <si>
    <t>The entire model depends on a motivated, active Saathi network. If Saathi earnings are low at current volume, attrition will be high. No data on monthly active Saathis vs. total onboarded was shared. This is the single most critical operational metric and must be obtained. If the active ratio is below 50%, the model faces a structural problem.</t>
  </si>
  <si>
    <t>Debt exists on the balance sheet. The nature, tenure, lender identity, and repayment schedule have not been shared. This must be fully disclosed and understood before any investment decision. It affects both valuation and risk.</t>
  </si>
  <si>
    <t>Deepak brings 30+ years of direct banking experience including $1B+ loan book management and 7+ years in sustainability finance. This is genuine founder-market fit rooted in banking practice, not sector evangelism. He understands the underwriting problem from the inside.</t>
  </si>
  <si>
    <t>The dual underwriting model separating performance risk (vendor guarantee) from credit risk (borrower underwriting) is a structurally differentiated approach to cleantech lending. No direct Indian competitor has replicated this structure. If it holds at scale, it is a real moat.</t>
  </si>
  <si>
    <t>Zero delinquency on the current portfolio is a strong early signal for a segment that mainstream banks decline. It suggests the underwriting discipline is functioning, and the 7 to 9 of 10 rejection rate is generating a high-quality book.</t>
  </si>
  <si>
    <t>PAT positive month-on-month at current scale is rare for a 3-person own-books lender at early stage. The unit economics are demonstrably positive before growth capex, which means the core model works.</t>
  </si>
  <si>
    <t>12x AUM growth on Rs 6 Cr of raised capital with zero delinquency is a credible proof point. The business has demonstrated it can generate and protect lending returns in the target segment on very lean capital.</t>
  </si>
  <si>
    <t>Anurag Sood's background (IBM, Reuters, Arthur Andersen, serial US entrepreneur) is complementary to Deepak's banking profile. The technology and enterprise process dimension is relevant for the app-driven Phase 2 roadmap.</t>
  </si>
  <si>
    <t>Strong NBV thesis alignment: Tier 2 and 3 India, climate, financial inclusion for underserved SMEs and rural borrowers, early stage, sub-Rs 50 Cr check. On-paper fit is high.</t>
  </si>
  <si>
    <t>Rs 6.8 Cr AUM on Rs 6 Cr equity is near-100% capital utilisation. Reaching Rs 20 Cr NII ARR requires approximately Rs 130 to 150 Cr AUM, a 20x increase. This is structurally impossible from an equity raise alone. It requires NBFC licensing or co-lending arrangements. The current raise may not be sufficient to bridge this gap. Deepak acknowledged the constraint in the call but the co-lending or licensing pipeline was not concrete. This is the single most important structural risk</t>
  </si>
  <si>
    <t>Rs 60 Cr cap on the SAFE implies a significant premium to current fundamentals: Rs 6.8 Cr AUM and Rs 1 Cr NII ARR. At Rs 48 to 60 Cr, NBV is paying for an option on the NBFC unlock and the AUM trajectory, both of which are unproven at scale. Sachin flagged Rs 50 Cr+ as challenging for NBV. This gap must be resolved before term sheet. Explore whether the SAFE cap can be renegotiated or whether there is a milestone-linked structure.</t>
  </si>
  <si>
    <t>The vendor performance guarantee is the structural foundation of Marman's underwriting model. As of the call, no vendor has underperformed to the point of triggering the guarantee. The legal instrument, enforcement mechanism, and vendor financial capacity to pay have not been validated under real conditions. If the first triggered guarantee is disputed or unpaid, the model's risk thesis unravels entirely.</t>
  </si>
  <si>
    <t>3 employees. Finance and compliance outsourced. The post-raise plan calls for 5 to 10 BD FTEs plus risk and credit hires in Year 1, followed by 25 to 30 BD plus 5 to 10 product and app plus 15 support in Year 2. This hiring ramp is aggressive for a niche cleantech fintech in Tier 2 and 3 markets. No concrete hiring plan or candidate pipeline was mentioned in the call. Who is responsible for hiring and what is the compensation model for feet-on-street BD in these markets?</t>
  </si>
  <si>
    <t>Anurag Sood was not on the discovery call. Deepak described him as full-time and committed, but NBV has not verified this directly. A California-based co-founder building a Tier 2 and 3 India cleantech fintech is an unusual arrangement that requires direct validation. NBV must have Anurag on the follow-up call and must assess his specific functional contribution, day-to-day involvement, and alignment with the India growth plan.</t>
  </si>
  <si>
    <t>Loan count, average ticket size, and borrower distribution were not disclosed. Rs 6.8 Cr AUM concentrated in a small number of large tickets (5 to 8 borrowers at Rs 25L to 1 Cr each) is a very different risk profile from a granular portfolio. Zero delinquency on a concentrated portfolio is less reassuring than zero delinquency on 50+ loans. Portfolio granularity is a critical diligence item before Stage 3.</t>
  </si>
  <si>
    <t>Carbon credits are flagged as a revenue stream. They are realistically 3 to 5 years from materialising at any meaningful scale. NBV must confirm that Phase 1 and Phase 2 financial models exclude this stream. If projections include carbon credit revenue, the numbers are not reliable as a basis for investment.</t>
  </si>
  <si>
    <t>Arko has 15+ years of water tech and marine engineering experience, grew up among fish farmers in Jalpaiguri, and spent 2 years on the ground before building the product. He also ran a fish farm before starting EA. This is among the strongest examples of genuine founder-market fit NBV is likely to see in the freshwater aquaculture space.</t>
  </si>
  <si>
    <t>The WhatsApp audio-first, field-officer-assisted model is the correct answer for low-literacy, low-smartphone-proficiency farmers, and it was discovered through failure rather than assumed from the start. EA tried an app, failed, iterated to WhatsApp. This failure-to-learning arc is a strong signal about the quality of the team's operational judgment.</t>
  </si>
  <si>
    <t>72% retention on a repeat-cycle advisory product for small and marginal farmers in northeast India is a genuinely impressive number. It means farmers are seeing real value at the cost of actual cash. This is the most important signal in the deck.</t>
  </si>
  <si>
    <t>Rs 1.4 Cr to Rs 2 Cr revenue, with 2,100 paying farmers, is modest in absolute terms but is real commercial revenue from the segment most advisors assume cannot or will not pay. The model is validated at small scale.</t>
  </si>
  <si>
    <t>The technical team is unusually strong for a startup at this stage in this geography. The CTO has an M.Tech in Aquaculture from IIT Kharagpur, the IIT Kharagpur professor is an active advisor, and the IIT Kharagpur geospatial partnership is already underway. This gives EA both scientific credibility and an institutional research moat.</t>
  </si>
  <si>
    <t>Hemendra Mathur (Bharat Innovation Fund, ThinkAg) as an advisor is a meaningful signal. He is one of the most connected agri-tech investors in India. His involvement suggests the model has passed at least one sophisticated agri-tech investor's credibility filter.</t>
  </si>
  <si>
    <t>The freshwater aquaculture segment in eastern and northeastern India is genuinely underserved. Shrimp has investors and companies. Freshwater fish farming at the production stage does not. EA is right that this is a white space, and the barrier to entry (ground-level trust, language, field operations, longitudinal data) is real and hard to replicate from a desk.</t>
  </si>
  <si>
    <t>EA was founded in 2019. It has taken 6 years to reach Rs 2 Cr ARR and 2,100 paying farmers. This is a very slow ramp, even accounting for the difficulty of the segment and the failed app iteration. The question is what has changed structurally that will allow EA to go from Rs 2 Cr to Rs 12 Cr ARR in 18 months, a 6x increase. The Rs 9 Cr raise is the proposed catalyst, but no comparable growth rate exists in EA's history to validate it. NBV must understand specifically what the bottleneck has been and why capital now unlocks it</t>
  </si>
  <si>
    <t>Arko said explicitly in the call that he has not figured out valuation. This is unusually early for a company seeking Rs 9 Cr. It is possible this reflects humility or a desire to let investors anchor the number, but it also means NBV cannot assess entry price or whether the round is investable at current traction. Resolving valuation is a prerequisite for the Stage 2 call.</t>
  </si>
  <si>
    <t>The deck claims ARPU of Rs 15,000 per farmer per cycle (advisory plus input attach). Rs 2 Cr revenue divided by 2,100 paying farmers implies approximately Rs 9,500 per farmer annually. If farmers do 1 cycle per year, the gap is material. If farmers do 2+ cycles, the numbers can reconcile. NBV needs a clear breakdown: how many cycles per farmer per year, what is the advisory fee per cycle, and what is the average input attach value per cycle. These are the three numbers that define whether the unit economics are real.</t>
  </si>
  <si>
    <t>The financial institution channel (Samunyati, Bank of Baroda) is presented as active but has no live revenue. Arko said in the call that technological integration is being worked on and will go live by April 2026. What is the commercial structure? Is there a signed contract, a pilot with a fixed payment, or an MOU with no committed revenue? The business case for NBV depends heavily on whether this channel is 6 months away or 2 years away</t>
  </si>
  <si>
    <t>Rs 9 Cr is larger than NBV's typical initial check of Rs 1 to 5 Cr. The deck was likely not written specifically for NBV. Anupam did not address the size mismatch in the call. NBV needs to understand whether EA is assembling a syndicate, whether NBV can participate at a smaller check with pro-rata rights, and who else is in or being considered for the round.</t>
  </si>
  <si>
    <t>his was a first discovery call and Subhadip (Co-Founder, COO) was not present. Unlike the Marman situation, this is less concerning for a discovery call, but the NBV Stage 2 call should include both founders. Subhadip's operational management background is the core execution capability for a field-heavy business, and NBV should assess him directly.</t>
  </si>
  <si>
    <t>Arko described using traditional Indian astronomical almanac data as one of the four inputs in the 3Ai model, alongside weather, satellite, and field data. He described it as giving very good prediction results. This warrants scientific scrutiny: is the almanac data providing genuine predictive signal, or is it a correlation artefact from historical data that will not hold out-of-sample? NBV should ask for the model's out-of-sample validation methodology and accuracy metrics at the Stage 2 call.</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</si>
</sst>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b/>
      <color theme="1"/>
      <name val="Arial"/>
    </font>
    <font>
      <color theme="1"/>
      <name val="Arial"/>
    </font>
    <font>
      <b/>
      <sz val="14.0"/>
      <color rgb="FF9A7D0A"/>
      <name val="Arial"/>
    </font>
    <font>
      <b/>
      <sz val="14.0"/>
      <color rgb="FFFF0000"/>
      <name val="Arial"/>
    </font>
    <font>
      <color rgb="FF9A7D0A"/>
      <name val="Arial"/>
    </font>
    <font>
      <color rgb="FFFF0000"/>
      <name val="Arial"/>
    </font>
    <font>
      <color theme="1"/>
      <name val="Arial"/>
      <scheme val="minor"/>
    </font>
    <font>
      <color rgb="FF5C0000"/>
      <name val="Arial"/>
    </font>
    <font>
      <color rgb="FF9A7D0A"/>
      <name val="Arial"/>
      <scheme val="minor"/>
    </font>
    <font>
      <color rgb="FF5C0000"/>
      <name val="Arial"/>
      <scheme val="minor"/>
    </font>
    <font>
      <color rgb="FF9A7D0A"/>
      <name val="Calibri"/>
    </font>
    <font>
      <color rgb="FF5C0000"/>
      <name val="Calibri"/>
    </font>
  </fonts>
  <fills count="2">
    <fill>
      <patternFill patternType="none"/>
    </fill>
    <fill>
      <patternFill patternType="lightGray"/>
    </fill>
  </fills>
  <borders count="1">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0" fillId="0" fontId="2" numFmtId="0" xfId="0" applyAlignment="1" applyFont="1">
      <alignment shrinkToFit="0" vertical="bottom" wrapText="1"/>
    </xf>
    <xf borderId="0" fillId="0" fontId="2" numFmtId="0" xfId="0" applyFont="1"/>
    <xf borderId="0" fillId="0" fontId="2" numFmtId="0" xfId="0" applyAlignment="1" applyFont="1">
      <alignment shrinkToFit="0" wrapText="1"/>
    </xf>
    <xf borderId="0" fillId="0" fontId="1" numFmtId="0" xfId="0" applyAlignment="1" applyFont="1">
      <alignment vertical="bottom"/>
    </xf>
    <xf borderId="0" fillId="0" fontId="2" numFmtId="0" xfId="0" applyAlignment="1" applyFont="1">
      <alignment vertical="bottom"/>
    </xf>
    <xf borderId="0" fillId="0" fontId="2" numFmtId="0" xfId="0" applyAlignment="1" applyFont="1">
      <alignment horizontal="right" vertical="bottom"/>
    </xf>
    <xf borderId="0" fillId="0" fontId="2" numFmtId="0" xfId="0" applyAlignment="1" applyFont="1">
      <alignment horizontal="right" shrinkToFit="0" vertical="bottom" wrapText="1"/>
    </xf>
    <xf borderId="0" fillId="0" fontId="2" numFmtId="10" xfId="0" applyAlignment="1" applyFont="1" applyNumberFormat="1">
      <alignment vertical="bottom"/>
    </xf>
    <xf borderId="0" fillId="0" fontId="1" numFmtId="0" xfId="0" applyAlignment="1" applyFont="1">
      <alignment horizontal="right" vertical="bottom"/>
    </xf>
    <xf borderId="0" fillId="0" fontId="1" numFmtId="0" xfId="0" applyAlignment="1" applyFont="1">
      <alignment horizontal="right" shrinkToFit="0" vertical="bottom" wrapText="1"/>
    </xf>
    <xf borderId="0" fillId="0" fontId="1" numFmtId="0" xfId="0" applyAlignment="1" applyFont="1">
      <alignment readingOrder="0" vertical="bottom"/>
    </xf>
    <xf borderId="0" fillId="0" fontId="2" numFmtId="0" xfId="0" applyAlignment="1" applyFont="1">
      <alignment readingOrder="0" vertical="bottom"/>
    </xf>
    <xf borderId="0" fillId="0" fontId="2" numFmtId="0" xfId="0" applyAlignment="1" applyFont="1">
      <alignment readingOrder="0" vertical="bottom"/>
    </xf>
    <xf borderId="0" fillId="0" fontId="3" numFmtId="0" xfId="0" applyAlignment="1" applyFont="1">
      <alignment horizontal="left" readingOrder="0" shrinkToFit="0" wrapText="1"/>
    </xf>
    <xf borderId="0" fillId="0" fontId="4" numFmtId="0" xfId="0" applyAlignment="1" applyFont="1">
      <alignment horizontal="left" readingOrder="0" shrinkToFit="0" wrapText="1"/>
    </xf>
    <xf borderId="0" fillId="0" fontId="5" numFmtId="0" xfId="0" applyAlignment="1" applyFont="1">
      <alignment horizontal="left" readingOrder="0" shrinkToFit="0" vertical="center" wrapText="1"/>
    </xf>
    <xf borderId="0" fillId="0" fontId="6" numFmtId="0" xfId="0" applyAlignment="1" applyFont="1">
      <alignment readingOrder="0" shrinkToFit="0" wrapText="1"/>
    </xf>
    <xf borderId="0" fillId="0" fontId="7" numFmtId="0" xfId="0" applyAlignment="1" applyFont="1">
      <alignment horizontal="left" shrinkToFit="0" vertical="top" wrapText="1"/>
    </xf>
    <xf borderId="0" fillId="0" fontId="5" numFmtId="0" xfId="0" applyAlignment="1" applyFont="1">
      <alignment horizontal="left" shrinkToFit="0" wrapText="1"/>
    </xf>
    <xf borderId="0" fillId="0" fontId="2" numFmtId="0" xfId="0" applyFont="1"/>
    <xf borderId="0" fillId="0" fontId="5" numFmtId="0" xfId="0" applyAlignment="1" applyFont="1">
      <alignment horizontal="left" readingOrder="0" shrinkToFit="0" wrapText="1"/>
    </xf>
    <xf borderId="0" fillId="0" fontId="7" numFmtId="0" xfId="0" applyAlignment="1" applyFont="1">
      <alignment horizontal="left" readingOrder="0" vertical="center"/>
    </xf>
    <xf borderId="0" fillId="0" fontId="8" numFmtId="0" xfId="0" applyAlignment="1" applyFont="1">
      <alignment readingOrder="0" shrinkToFit="0" wrapText="1"/>
    </xf>
    <xf borderId="0" fillId="0" fontId="9" numFmtId="0" xfId="0" applyAlignment="1" applyFont="1">
      <alignment horizontal="left" readingOrder="0" vertical="center"/>
    </xf>
    <xf borderId="0" fillId="0" fontId="5" numFmtId="0" xfId="0" applyAlignment="1" applyFont="1">
      <alignment readingOrder="0" shrinkToFit="0" wrapText="1"/>
    </xf>
    <xf borderId="0" fillId="0" fontId="9" numFmtId="0" xfId="0" applyFont="1"/>
    <xf borderId="0" fillId="0" fontId="10" numFmtId="0" xfId="0" applyAlignment="1" applyFont="1">
      <alignment horizontal="left" readingOrder="0" vertical="center"/>
    </xf>
    <xf borderId="0" fillId="0" fontId="11" numFmtId="0" xfId="0" applyAlignment="1" applyFont="1">
      <alignment readingOrder="0" shrinkToFit="0" wrapText="1"/>
    </xf>
    <xf borderId="0" fillId="0" fontId="12" numFmtId="0" xfId="0" applyAlignment="1" applyFont="1">
      <alignment readingOrder="0"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8.5"/>
    <col customWidth="1" min="2" max="2" width="21.5"/>
    <col customWidth="1" min="3" max="3" width="19.63"/>
    <col customWidth="1" min="4" max="4" width="21.25"/>
    <col customWidth="1" min="5" max="5" width="20.75"/>
    <col customWidth="1" min="6" max="6" width="12.63"/>
  </cols>
  <sheetData>
    <row r="1" ht="15.75" customHeight="1">
      <c r="A1" s="1" t="s">
        <v>0</v>
      </c>
      <c r="B1" s="2" t="s">
        <v>1</v>
      </c>
      <c r="C1" s="2" t="s">
        <v>2</v>
      </c>
      <c r="D1" s="2" t="s">
        <v>3</v>
      </c>
      <c r="E1" s="2" t="s">
        <v>4</v>
      </c>
      <c r="F1" s="1"/>
      <c r="G1" s="1"/>
      <c r="H1" s="1"/>
      <c r="I1" s="1"/>
      <c r="J1" s="1"/>
      <c r="K1" s="1"/>
      <c r="L1" s="1"/>
      <c r="M1" s="1"/>
      <c r="N1" s="1"/>
      <c r="O1" s="1"/>
      <c r="P1" s="1"/>
      <c r="Q1" s="1"/>
      <c r="R1" s="1"/>
      <c r="S1" s="1"/>
      <c r="T1" s="1"/>
      <c r="U1" s="1"/>
      <c r="V1" s="1"/>
      <c r="W1" s="1"/>
      <c r="X1" s="1"/>
      <c r="Y1" s="1"/>
      <c r="Z1" s="1"/>
    </row>
    <row r="2" ht="15.75" customHeight="1">
      <c r="A2" s="3" t="s">
        <v>5</v>
      </c>
      <c r="B2" s="4">
        <f>MULTIPLY(7577.7,100)</f>
        <v>757770</v>
      </c>
      <c r="C2" s="5">
        <f>MULTIPLY(14658.05,100)</f>
        <v>1465805</v>
      </c>
      <c r="D2" s="4">
        <v>1869637.0</v>
      </c>
      <c r="E2" s="5">
        <v>4585634.0</v>
      </c>
    </row>
    <row r="3" ht="15.75" customHeight="1">
      <c r="A3" s="3" t="s">
        <v>6</v>
      </c>
      <c r="B3" s="4">
        <v>0.0</v>
      </c>
      <c r="C3" s="5">
        <v>0.0</v>
      </c>
      <c r="D3" s="4">
        <v>2231.0</v>
      </c>
      <c r="E3" s="5">
        <v>927.0</v>
      </c>
    </row>
    <row r="4" ht="15.75" customHeight="1">
      <c r="A4" s="6" t="s">
        <v>7</v>
      </c>
      <c r="B4" s="1">
        <f>MULTIPLY(7577.7,100)</f>
        <v>757770</v>
      </c>
      <c r="C4" s="2">
        <f>MULTIPLY(14658.05,100)</f>
        <v>1465805</v>
      </c>
      <c r="D4" s="1">
        <v>1871868.0</v>
      </c>
      <c r="E4" s="2">
        <v>4586561.0</v>
      </c>
      <c r="F4" s="1"/>
      <c r="G4" s="1"/>
      <c r="H4" s="1"/>
      <c r="I4" s="1"/>
      <c r="J4" s="1"/>
      <c r="K4" s="1"/>
      <c r="L4" s="1"/>
      <c r="M4" s="1"/>
      <c r="N4" s="1"/>
      <c r="O4" s="1"/>
      <c r="P4" s="1"/>
      <c r="Q4" s="1"/>
      <c r="R4" s="1"/>
      <c r="S4" s="1"/>
      <c r="T4" s="1"/>
      <c r="U4" s="1"/>
      <c r="V4" s="1"/>
      <c r="W4" s="1"/>
      <c r="X4" s="1"/>
      <c r="Y4" s="1"/>
      <c r="Z4" s="1"/>
    </row>
    <row r="5" ht="15.75" customHeight="1">
      <c r="A5" s="7"/>
      <c r="C5" s="5"/>
      <c r="E5" s="5"/>
    </row>
    <row r="6" ht="15.75" customHeight="1">
      <c r="A6" s="6" t="s">
        <v>8</v>
      </c>
      <c r="B6" s="7"/>
      <c r="C6" s="7"/>
      <c r="D6" s="7"/>
      <c r="E6" s="7"/>
      <c r="F6" s="7"/>
      <c r="G6" s="7"/>
      <c r="H6" s="7"/>
      <c r="I6" s="7"/>
      <c r="J6" s="7"/>
      <c r="K6" s="7"/>
      <c r="L6" s="7"/>
      <c r="M6" s="7"/>
      <c r="N6" s="7"/>
      <c r="O6" s="7"/>
      <c r="P6" s="7"/>
      <c r="Q6" s="7"/>
      <c r="R6" s="7"/>
      <c r="S6" s="7"/>
      <c r="T6" s="7"/>
      <c r="U6" s="7"/>
      <c r="V6" s="7"/>
      <c r="W6" s="7"/>
      <c r="X6" s="7"/>
      <c r="Y6" s="7"/>
      <c r="Z6" s="7"/>
    </row>
    <row r="7" ht="15.75" customHeight="1">
      <c r="A7" s="7" t="s">
        <v>9</v>
      </c>
      <c r="B7" s="8">
        <v>348500.0</v>
      </c>
      <c r="C7" s="9">
        <v>26000.0</v>
      </c>
      <c r="D7" s="8">
        <v>1183000.0</v>
      </c>
      <c r="E7" s="9">
        <v>1676697.0</v>
      </c>
      <c r="F7" s="7"/>
      <c r="G7" s="7"/>
      <c r="H7" s="7"/>
      <c r="I7" s="7"/>
      <c r="J7" s="7"/>
      <c r="K7" s="7"/>
      <c r="L7" s="7"/>
      <c r="M7" s="7"/>
      <c r="N7" s="7"/>
      <c r="O7" s="7"/>
      <c r="P7" s="7"/>
      <c r="Q7" s="7"/>
      <c r="R7" s="7"/>
      <c r="S7" s="7"/>
      <c r="T7" s="7"/>
      <c r="U7" s="7"/>
      <c r="V7" s="7"/>
      <c r="W7" s="7"/>
      <c r="X7" s="7"/>
      <c r="Y7" s="7"/>
      <c r="Z7" s="7"/>
    </row>
    <row r="8" ht="15.75" customHeight="1">
      <c r="A8" s="7"/>
      <c r="B8" s="10">
        <f t="shared" ref="B8:E8" si="1">B7/B4</f>
        <v>0.4599020811</v>
      </c>
      <c r="C8" s="10">
        <f t="shared" si="1"/>
        <v>0.01773769362</v>
      </c>
      <c r="D8" s="10">
        <f t="shared" si="1"/>
        <v>0.6319890078</v>
      </c>
      <c r="E8" s="10">
        <f t="shared" si="1"/>
        <v>0.3655673608</v>
      </c>
      <c r="F8" s="7"/>
      <c r="G8" s="7"/>
      <c r="H8" s="7"/>
      <c r="I8" s="7"/>
      <c r="J8" s="7"/>
      <c r="K8" s="7"/>
      <c r="L8" s="7"/>
      <c r="M8" s="7"/>
      <c r="N8" s="7"/>
      <c r="O8" s="7"/>
      <c r="P8" s="7"/>
      <c r="Q8" s="7"/>
      <c r="R8" s="7"/>
      <c r="S8" s="7"/>
      <c r="T8" s="7"/>
      <c r="U8" s="7"/>
      <c r="V8" s="7"/>
      <c r="W8" s="7"/>
      <c r="X8" s="7"/>
      <c r="Y8" s="7"/>
      <c r="Z8" s="7"/>
    </row>
    <row r="9" ht="15.75" customHeight="1">
      <c r="A9" s="7" t="s">
        <v>10</v>
      </c>
      <c r="B9" s="7" t="s">
        <v>11</v>
      </c>
      <c r="C9" s="9">
        <v>350.0</v>
      </c>
      <c r="D9" s="8">
        <v>12618.0</v>
      </c>
      <c r="E9" s="9">
        <v>18982.0</v>
      </c>
      <c r="F9" s="7"/>
      <c r="G9" s="7"/>
      <c r="H9" s="7"/>
      <c r="I9" s="7"/>
      <c r="J9" s="7"/>
      <c r="K9" s="7"/>
      <c r="L9" s="7"/>
      <c r="M9" s="7"/>
      <c r="N9" s="7"/>
      <c r="O9" s="7"/>
      <c r="P9" s="7"/>
      <c r="Q9" s="7"/>
      <c r="R9" s="7"/>
      <c r="S9" s="7"/>
      <c r="T9" s="7"/>
      <c r="U9" s="7"/>
      <c r="V9" s="7"/>
      <c r="W9" s="7"/>
      <c r="X9" s="7"/>
      <c r="Y9" s="7"/>
      <c r="Z9" s="7"/>
    </row>
    <row r="10" ht="15.75" customHeight="1">
      <c r="A10" s="7" t="s">
        <v>12</v>
      </c>
      <c r="B10" s="8">
        <v>56891.0</v>
      </c>
      <c r="C10" s="9">
        <v>156269.0</v>
      </c>
      <c r="D10" s="8">
        <v>217472.0</v>
      </c>
      <c r="E10" s="9">
        <v>709258.0</v>
      </c>
      <c r="F10" s="7"/>
      <c r="G10" s="7"/>
      <c r="H10" s="7"/>
      <c r="I10" s="7"/>
      <c r="J10" s="7"/>
      <c r="K10" s="7"/>
      <c r="L10" s="7"/>
      <c r="M10" s="7"/>
      <c r="N10" s="7"/>
      <c r="O10" s="7"/>
      <c r="P10" s="7"/>
      <c r="Q10" s="7"/>
      <c r="R10" s="7"/>
      <c r="S10" s="7"/>
      <c r="T10" s="7"/>
      <c r="U10" s="7"/>
      <c r="V10" s="7"/>
      <c r="W10" s="7"/>
      <c r="X10" s="7"/>
      <c r="Y10" s="7"/>
      <c r="Z10" s="7"/>
    </row>
    <row r="11" ht="15.75" customHeight="1">
      <c r="A11" s="7" t="s">
        <v>13</v>
      </c>
      <c r="B11" s="8">
        <v>750350.0</v>
      </c>
      <c r="C11" s="9">
        <v>1035866.0</v>
      </c>
      <c r="D11" s="8">
        <v>1144645.0</v>
      </c>
      <c r="E11" s="9">
        <v>2442093.0</v>
      </c>
      <c r="F11" s="7"/>
      <c r="G11" s="7"/>
      <c r="H11" s="7"/>
      <c r="I11" s="7"/>
      <c r="J11" s="7"/>
      <c r="K11" s="7"/>
      <c r="L11" s="7"/>
      <c r="M11" s="7"/>
      <c r="N11" s="7"/>
      <c r="O11" s="7"/>
      <c r="P11" s="7"/>
      <c r="Q11" s="7"/>
      <c r="R11" s="7"/>
      <c r="S11" s="7"/>
      <c r="T11" s="7"/>
      <c r="U11" s="7"/>
      <c r="V11" s="7"/>
      <c r="W11" s="7"/>
      <c r="X11" s="7"/>
      <c r="Y11" s="7"/>
      <c r="Z11" s="7"/>
    </row>
    <row r="12" ht="15.75" customHeight="1">
      <c r="A12" s="6" t="s">
        <v>14</v>
      </c>
      <c r="B12" s="11">
        <v>1156091.0</v>
      </c>
      <c r="C12" s="12">
        <v>1452135.0</v>
      </c>
      <c r="D12" s="11">
        <v>2557735.0</v>
      </c>
      <c r="E12" s="12">
        <v>4847030.0</v>
      </c>
      <c r="F12" s="7"/>
      <c r="G12" s="7"/>
      <c r="H12" s="7"/>
      <c r="I12" s="7"/>
      <c r="J12" s="7"/>
      <c r="K12" s="7"/>
      <c r="L12" s="7"/>
      <c r="M12" s="7"/>
      <c r="N12" s="7"/>
      <c r="O12" s="7"/>
      <c r="P12" s="7"/>
      <c r="Q12" s="7"/>
      <c r="R12" s="7"/>
      <c r="S12" s="7"/>
      <c r="T12" s="7"/>
      <c r="U12" s="7"/>
      <c r="V12" s="7"/>
      <c r="W12" s="7"/>
      <c r="X12" s="7"/>
      <c r="Y12" s="7"/>
      <c r="Z12" s="7"/>
    </row>
    <row r="13" ht="15.75" customHeight="1">
      <c r="A13" s="7"/>
      <c r="B13" s="7"/>
      <c r="C13" s="7"/>
      <c r="D13" s="7"/>
      <c r="E13" s="7"/>
      <c r="F13" s="7"/>
      <c r="G13" s="7"/>
      <c r="H13" s="7"/>
      <c r="I13" s="7"/>
      <c r="J13" s="7"/>
      <c r="K13" s="7"/>
      <c r="L13" s="7"/>
      <c r="M13" s="7"/>
      <c r="N13" s="7"/>
      <c r="O13" s="7"/>
      <c r="P13" s="7"/>
      <c r="Q13" s="7"/>
      <c r="R13" s="7"/>
      <c r="S13" s="7"/>
      <c r="T13" s="7"/>
      <c r="U13" s="7"/>
      <c r="V13" s="7"/>
      <c r="W13" s="7"/>
      <c r="X13" s="7"/>
      <c r="Y13" s="7"/>
      <c r="Z13" s="7"/>
    </row>
    <row r="14" ht="15.75" customHeight="1">
      <c r="A14" s="6" t="s">
        <v>15</v>
      </c>
      <c r="B14" s="8">
        <v>-398321.0</v>
      </c>
      <c r="C14" s="9">
        <v>13670.0</v>
      </c>
      <c r="D14" s="8">
        <v>-685867.0</v>
      </c>
      <c r="E14" s="9">
        <v>-260496.0</v>
      </c>
      <c r="F14" s="7"/>
      <c r="G14" s="7"/>
      <c r="H14" s="7"/>
      <c r="I14" s="7"/>
      <c r="J14" s="7"/>
      <c r="K14" s="7"/>
      <c r="L14" s="7"/>
      <c r="M14" s="7"/>
      <c r="N14" s="7"/>
      <c r="O14" s="7"/>
      <c r="P14" s="7"/>
      <c r="Q14" s="7"/>
      <c r="R14" s="7"/>
      <c r="S14" s="7"/>
      <c r="T14" s="7"/>
      <c r="U14" s="7"/>
      <c r="V14" s="7"/>
      <c r="W14" s="7"/>
      <c r="X14" s="7"/>
      <c r="Y14" s="7"/>
      <c r="Z14" s="7"/>
    </row>
    <row r="15" ht="15.75" customHeight="1">
      <c r="A15" s="7"/>
      <c r="B15" s="10">
        <f t="shared" ref="B15:E15" si="2">B14/B4</f>
        <v>-0.5256489436</v>
      </c>
      <c r="C15" s="10">
        <f t="shared" si="2"/>
        <v>0.009325933531</v>
      </c>
      <c r="D15" s="10">
        <f t="shared" si="2"/>
        <v>-0.3664077809</v>
      </c>
      <c r="E15" s="10">
        <f t="shared" si="2"/>
        <v>-0.05679549449</v>
      </c>
      <c r="F15" s="7"/>
      <c r="G15" s="7"/>
      <c r="H15" s="7"/>
      <c r="I15" s="7"/>
      <c r="J15" s="7"/>
      <c r="K15" s="7"/>
      <c r="L15" s="7"/>
      <c r="M15" s="7"/>
      <c r="N15" s="7"/>
      <c r="O15" s="7"/>
      <c r="P15" s="7"/>
      <c r="Q15" s="7"/>
      <c r="R15" s="7"/>
      <c r="S15" s="7"/>
      <c r="T15" s="7"/>
      <c r="U15" s="7"/>
      <c r="V15" s="7"/>
      <c r="W15" s="7"/>
      <c r="X15" s="7"/>
      <c r="Y15" s="7"/>
      <c r="Z15" s="7"/>
    </row>
    <row r="16" ht="15.75" customHeight="1">
      <c r="A16" s="6" t="s">
        <v>16</v>
      </c>
      <c r="B16" s="7" t="s">
        <v>11</v>
      </c>
      <c r="C16" s="3" t="s">
        <v>11</v>
      </c>
      <c r="D16" s="7" t="s">
        <v>11</v>
      </c>
      <c r="E16" s="3" t="s">
        <v>11</v>
      </c>
      <c r="F16" s="7"/>
      <c r="G16" s="7"/>
      <c r="H16" s="7"/>
      <c r="I16" s="7"/>
      <c r="J16" s="7"/>
      <c r="K16" s="7"/>
      <c r="L16" s="7"/>
      <c r="M16" s="7"/>
      <c r="N16" s="7"/>
      <c r="O16" s="7"/>
      <c r="P16" s="7"/>
      <c r="Q16" s="7"/>
      <c r="R16" s="7"/>
      <c r="S16" s="7"/>
      <c r="T16" s="7"/>
      <c r="U16" s="7"/>
      <c r="V16" s="7"/>
      <c r="W16" s="7"/>
      <c r="X16" s="7"/>
      <c r="Y16" s="7"/>
      <c r="Z16" s="7"/>
    </row>
    <row r="17" ht="15.75" customHeight="1">
      <c r="A17" s="7" t="s">
        <v>17</v>
      </c>
      <c r="B17" s="7" t="s">
        <v>11</v>
      </c>
      <c r="C17" s="3" t="s">
        <v>11</v>
      </c>
      <c r="D17" s="7" t="s">
        <v>11</v>
      </c>
      <c r="E17" s="3" t="s">
        <v>11</v>
      </c>
      <c r="F17" s="7"/>
      <c r="G17" s="7"/>
      <c r="H17" s="7"/>
      <c r="I17" s="7"/>
      <c r="J17" s="7"/>
      <c r="K17" s="7"/>
      <c r="L17" s="7"/>
      <c r="M17" s="7"/>
      <c r="N17" s="7"/>
      <c r="O17" s="7"/>
      <c r="P17" s="7"/>
      <c r="Q17" s="7"/>
      <c r="R17" s="7"/>
      <c r="S17" s="7"/>
      <c r="T17" s="7"/>
      <c r="U17" s="7"/>
      <c r="V17" s="7"/>
      <c r="W17" s="7"/>
      <c r="X17" s="7"/>
      <c r="Y17" s="7"/>
      <c r="Z17" s="7"/>
    </row>
    <row r="18" ht="15.75" customHeight="1">
      <c r="A18" s="7" t="s">
        <v>18</v>
      </c>
      <c r="B18" s="7"/>
      <c r="C18" s="7"/>
      <c r="D18" s="7"/>
      <c r="E18" s="7"/>
      <c r="F18" s="7"/>
      <c r="G18" s="7"/>
      <c r="H18" s="7"/>
      <c r="I18" s="7"/>
      <c r="J18" s="7"/>
      <c r="K18" s="7"/>
      <c r="L18" s="7"/>
      <c r="M18" s="7"/>
      <c r="N18" s="7"/>
      <c r="O18" s="7"/>
      <c r="P18" s="7"/>
      <c r="Q18" s="7"/>
      <c r="R18" s="7"/>
      <c r="S18" s="7"/>
      <c r="T18" s="7"/>
      <c r="U18" s="7"/>
      <c r="V18" s="7"/>
      <c r="W18" s="7"/>
      <c r="X18" s="7"/>
      <c r="Y18" s="7"/>
      <c r="Z18" s="7"/>
    </row>
    <row r="19" ht="15.75" customHeight="1">
      <c r="A19" s="6" t="s">
        <v>19</v>
      </c>
      <c r="B19" s="7"/>
      <c r="C19" s="9">
        <v>-57494.0</v>
      </c>
      <c r="D19" s="7"/>
      <c r="E19" s="7"/>
      <c r="F19" s="7"/>
      <c r="G19" s="7"/>
      <c r="H19" s="7"/>
      <c r="I19" s="7"/>
      <c r="J19" s="7"/>
      <c r="K19" s="7"/>
      <c r="L19" s="7"/>
      <c r="M19" s="7"/>
      <c r="N19" s="7"/>
      <c r="O19" s="7"/>
      <c r="P19" s="7"/>
      <c r="Q19" s="7"/>
      <c r="R19" s="7"/>
      <c r="S19" s="7"/>
      <c r="T19" s="7"/>
      <c r="U19" s="7"/>
      <c r="V19" s="7"/>
      <c r="W19" s="7"/>
      <c r="X19" s="7"/>
      <c r="Y19" s="7"/>
      <c r="Z19" s="7"/>
    </row>
    <row r="20" ht="15.7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ht="15.75" customHeight="1">
      <c r="A21" s="6" t="s">
        <v>20</v>
      </c>
      <c r="B21" s="8">
        <v>-398321.0</v>
      </c>
      <c r="C21" s="9">
        <v>-43824.0</v>
      </c>
      <c r="D21" s="8">
        <v>-685867.0</v>
      </c>
      <c r="E21" s="9">
        <v>-260469.0</v>
      </c>
      <c r="F21" s="7"/>
      <c r="G21" s="7"/>
      <c r="H21" s="7"/>
      <c r="I21" s="7"/>
      <c r="J21" s="7"/>
      <c r="K21" s="7"/>
      <c r="L21" s="7"/>
      <c r="M21" s="7"/>
      <c r="N21" s="7"/>
      <c r="O21" s="7"/>
      <c r="P21" s="7"/>
      <c r="Q21" s="7"/>
      <c r="R21" s="7"/>
      <c r="S21" s="7"/>
      <c r="T21" s="7"/>
      <c r="U21" s="7"/>
      <c r="V21" s="7"/>
      <c r="W21" s="7"/>
      <c r="X21" s="7"/>
      <c r="Y21" s="7"/>
      <c r="Z21" s="7"/>
    </row>
    <row r="22" ht="15.75" customHeight="1">
      <c r="A22" s="7"/>
      <c r="C22" s="5"/>
      <c r="E22" s="5"/>
    </row>
    <row r="23" ht="15.75" customHeight="1">
      <c r="A23" s="6" t="s">
        <v>21</v>
      </c>
      <c r="B23" s="7"/>
      <c r="C23" s="7"/>
      <c r="D23" s="7"/>
      <c r="E23" s="7"/>
      <c r="F23" s="7"/>
      <c r="G23" s="7"/>
      <c r="H23" s="7"/>
      <c r="I23" s="7"/>
      <c r="J23" s="7"/>
      <c r="K23" s="7"/>
      <c r="L23" s="7"/>
      <c r="M23" s="7"/>
      <c r="N23" s="7"/>
      <c r="O23" s="7"/>
      <c r="P23" s="7"/>
      <c r="Q23" s="7"/>
      <c r="R23" s="7"/>
      <c r="S23" s="7"/>
      <c r="T23" s="7"/>
      <c r="U23" s="7"/>
      <c r="V23" s="7"/>
      <c r="W23" s="7"/>
      <c r="X23" s="7"/>
      <c r="Y23" s="7"/>
      <c r="Z23" s="7"/>
    </row>
    <row r="24" ht="15.75" customHeight="1">
      <c r="A24" s="6" t="s">
        <v>22</v>
      </c>
      <c r="B24" s="7"/>
      <c r="C24" s="7"/>
      <c r="D24" s="7"/>
      <c r="E24" s="7"/>
      <c r="F24" s="7"/>
      <c r="G24" s="7"/>
      <c r="H24" s="7"/>
      <c r="I24" s="7"/>
      <c r="J24" s="7"/>
      <c r="K24" s="7"/>
      <c r="L24" s="7"/>
      <c r="M24" s="7"/>
      <c r="N24" s="7"/>
      <c r="O24" s="7"/>
      <c r="P24" s="7"/>
      <c r="Q24" s="7"/>
      <c r="R24" s="7"/>
      <c r="S24" s="7"/>
      <c r="T24" s="7"/>
      <c r="U24" s="7"/>
      <c r="V24" s="7"/>
      <c r="W24" s="7"/>
      <c r="X24" s="7"/>
      <c r="Y24" s="7"/>
      <c r="Z24" s="7"/>
    </row>
    <row r="25" ht="15.75" customHeight="1">
      <c r="A25" s="7" t="s">
        <v>23</v>
      </c>
      <c r="B25" s="9">
        <v>1000000.0</v>
      </c>
      <c r="C25" s="9">
        <v>1000000.0</v>
      </c>
      <c r="D25" s="9">
        <v>1000000.0</v>
      </c>
      <c r="E25" s="9">
        <v>1000000.0</v>
      </c>
      <c r="F25" s="7"/>
      <c r="G25" s="7"/>
      <c r="H25" s="7"/>
      <c r="I25" s="7"/>
      <c r="J25" s="7"/>
      <c r="K25" s="7"/>
      <c r="L25" s="7"/>
      <c r="M25" s="7"/>
      <c r="N25" s="7"/>
      <c r="O25" s="7"/>
      <c r="P25" s="7"/>
      <c r="Q25" s="7"/>
      <c r="R25" s="7"/>
      <c r="S25" s="7"/>
      <c r="T25" s="7"/>
      <c r="U25" s="7"/>
      <c r="V25" s="7"/>
      <c r="W25" s="7"/>
      <c r="X25" s="7"/>
      <c r="Y25" s="7"/>
      <c r="Z25" s="7"/>
    </row>
    <row r="26" ht="15.75" customHeight="1">
      <c r="A26" s="7" t="s">
        <v>24</v>
      </c>
      <c r="B26" s="8">
        <v>-398321.0</v>
      </c>
      <c r="C26" s="9">
        <v>-442145.0</v>
      </c>
      <c r="D26" s="8">
        <v>-1128012.0</v>
      </c>
      <c r="E26" s="9">
        <v>-1388481.0</v>
      </c>
      <c r="F26" s="7"/>
      <c r="G26" s="7"/>
      <c r="H26" s="7"/>
      <c r="I26" s="7"/>
      <c r="J26" s="7"/>
      <c r="K26" s="7"/>
      <c r="L26" s="7"/>
      <c r="M26" s="7"/>
      <c r="N26" s="7"/>
      <c r="O26" s="7"/>
      <c r="P26" s="7"/>
      <c r="Q26" s="7"/>
      <c r="R26" s="7"/>
      <c r="S26" s="7"/>
      <c r="T26" s="7"/>
      <c r="U26" s="7"/>
      <c r="V26" s="7"/>
      <c r="W26" s="7"/>
      <c r="X26" s="7"/>
      <c r="Y26" s="7"/>
      <c r="Z26" s="7"/>
    </row>
    <row r="27"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ht="15.75" customHeight="1">
      <c r="A28" s="6" t="s">
        <v>25</v>
      </c>
      <c r="B28" s="7"/>
      <c r="C28" s="7"/>
      <c r="D28" s="7"/>
      <c r="E28" s="7"/>
      <c r="F28" s="7"/>
      <c r="G28" s="7"/>
      <c r="H28" s="7"/>
      <c r="I28" s="7"/>
      <c r="J28" s="7"/>
      <c r="K28" s="7"/>
      <c r="L28" s="7"/>
      <c r="M28" s="7"/>
      <c r="N28" s="7"/>
      <c r="O28" s="7"/>
      <c r="P28" s="7"/>
      <c r="Q28" s="7"/>
      <c r="R28" s="7"/>
      <c r="S28" s="7"/>
      <c r="T28" s="7"/>
      <c r="U28" s="7"/>
      <c r="V28" s="7"/>
      <c r="W28" s="7"/>
      <c r="X28" s="7"/>
      <c r="Y28" s="7"/>
      <c r="Z28" s="7"/>
    </row>
    <row r="29" ht="15.75" customHeight="1">
      <c r="A29" s="7" t="s">
        <v>26</v>
      </c>
      <c r="B29" s="8">
        <v>111111.0</v>
      </c>
      <c r="C29" s="9">
        <v>311111.0</v>
      </c>
      <c r="D29" s="8">
        <v>611111.0</v>
      </c>
      <c r="E29" s="9">
        <v>1511111.0</v>
      </c>
      <c r="F29" s="7"/>
      <c r="G29" s="7"/>
      <c r="H29" s="7"/>
      <c r="I29" s="7"/>
      <c r="J29" s="7"/>
      <c r="K29" s="7"/>
      <c r="L29" s="7"/>
      <c r="M29" s="7"/>
      <c r="N29" s="7"/>
      <c r="O29" s="7"/>
      <c r="P29" s="7"/>
      <c r="Q29" s="7"/>
      <c r="R29" s="7"/>
      <c r="S29" s="7"/>
      <c r="T29" s="7"/>
      <c r="U29" s="7"/>
      <c r="V29" s="7"/>
      <c r="W29" s="7"/>
      <c r="X29" s="7"/>
      <c r="Y29" s="7"/>
      <c r="Z29" s="7"/>
    </row>
    <row r="30" ht="15.75" customHeight="1">
      <c r="A30" s="7" t="s">
        <v>27</v>
      </c>
      <c r="B30" s="8">
        <v>0.0</v>
      </c>
      <c r="C30" s="9">
        <v>0.0</v>
      </c>
      <c r="D30" s="7" t="s">
        <v>11</v>
      </c>
      <c r="E30" s="3" t="s">
        <v>11</v>
      </c>
      <c r="F30" s="7"/>
      <c r="G30" s="7"/>
      <c r="H30" s="7"/>
      <c r="I30" s="7"/>
      <c r="J30" s="7"/>
      <c r="K30" s="7"/>
      <c r="L30" s="7"/>
      <c r="M30" s="7"/>
      <c r="N30" s="7"/>
      <c r="O30" s="7"/>
      <c r="P30" s="7"/>
      <c r="Q30" s="7"/>
      <c r="R30" s="7"/>
      <c r="S30" s="7"/>
      <c r="T30" s="7"/>
      <c r="U30" s="7"/>
      <c r="V30" s="7"/>
      <c r="W30" s="7"/>
      <c r="X30" s="7"/>
      <c r="Y30" s="7"/>
      <c r="Z30" s="7"/>
    </row>
    <row r="31"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ht="15.75" customHeight="1">
      <c r="A32" s="6" t="s">
        <v>28</v>
      </c>
      <c r="B32" s="7"/>
      <c r="C32" s="7"/>
      <c r="D32" s="7"/>
      <c r="E32" s="7"/>
      <c r="F32" s="7"/>
      <c r="G32" s="7"/>
      <c r="H32" s="7"/>
      <c r="I32" s="7"/>
      <c r="J32" s="7"/>
      <c r="K32" s="7"/>
      <c r="L32" s="7"/>
      <c r="M32" s="7"/>
      <c r="N32" s="7"/>
      <c r="O32" s="7"/>
      <c r="P32" s="7"/>
      <c r="Q32" s="7"/>
      <c r="R32" s="7"/>
      <c r="S32" s="7"/>
      <c r="T32" s="7"/>
      <c r="U32" s="7"/>
      <c r="V32" s="7"/>
      <c r="W32" s="7"/>
      <c r="X32" s="7"/>
      <c r="Y32" s="7"/>
      <c r="Z32" s="7"/>
    </row>
    <row r="33" ht="15.75" customHeight="1">
      <c r="A33" s="7" t="s">
        <v>29</v>
      </c>
      <c r="B33" s="7"/>
      <c r="C33" s="7"/>
      <c r="D33" s="7"/>
      <c r="E33" s="7"/>
      <c r="F33" s="7"/>
      <c r="G33" s="7"/>
      <c r="H33" s="7"/>
      <c r="I33" s="7"/>
      <c r="J33" s="7"/>
      <c r="K33" s="7"/>
      <c r="L33" s="7"/>
      <c r="M33" s="7"/>
      <c r="N33" s="7"/>
      <c r="O33" s="7"/>
      <c r="P33" s="7"/>
      <c r="Q33" s="7"/>
      <c r="R33" s="7"/>
      <c r="S33" s="7"/>
      <c r="T33" s="7"/>
      <c r="U33" s="7"/>
      <c r="V33" s="7"/>
      <c r="W33" s="7"/>
      <c r="X33" s="7"/>
      <c r="Y33" s="7"/>
      <c r="Z33" s="7"/>
    </row>
    <row r="34" ht="15.75" customHeight="1">
      <c r="A34" s="7" t="s">
        <v>30</v>
      </c>
      <c r="B34" s="8">
        <v>0.0</v>
      </c>
      <c r="C34" s="9">
        <v>0.0</v>
      </c>
      <c r="D34" s="8">
        <v>849822.0</v>
      </c>
      <c r="E34" s="9">
        <v>783200.0</v>
      </c>
      <c r="F34" s="7"/>
      <c r="G34" s="7"/>
      <c r="H34" s="7"/>
      <c r="I34" s="7"/>
      <c r="J34" s="7"/>
      <c r="K34" s="7"/>
      <c r="L34" s="7"/>
      <c r="M34" s="7"/>
      <c r="N34" s="7"/>
      <c r="O34" s="7"/>
      <c r="P34" s="7"/>
      <c r="Q34" s="7"/>
      <c r="R34" s="7"/>
      <c r="S34" s="7"/>
      <c r="T34" s="7"/>
      <c r="U34" s="7"/>
      <c r="V34" s="7"/>
      <c r="W34" s="7"/>
      <c r="X34" s="7"/>
      <c r="Y34" s="7"/>
      <c r="Z34" s="7"/>
    </row>
    <row r="35" ht="15.75" customHeight="1">
      <c r="A35" s="7" t="s">
        <v>31</v>
      </c>
      <c r="B35" s="8">
        <v>729000.0</v>
      </c>
      <c r="C35" s="9">
        <v>600400.0</v>
      </c>
      <c r="D35" s="7"/>
      <c r="E35" s="7"/>
      <c r="F35" s="7"/>
      <c r="G35" s="7"/>
      <c r="H35" s="7"/>
      <c r="I35" s="7"/>
      <c r="J35" s="7"/>
      <c r="K35" s="7"/>
      <c r="L35" s="7"/>
      <c r="M35" s="7"/>
      <c r="N35" s="7"/>
      <c r="O35" s="7"/>
      <c r="P35" s="7"/>
      <c r="Q35" s="7"/>
      <c r="R35" s="7"/>
      <c r="S35" s="7"/>
      <c r="T35" s="7"/>
      <c r="U35" s="7"/>
      <c r="V35" s="7"/>
      <c r="W35" s="7"/>
      <c r="X35" s="7"/>
      <c r="Y35" s="7"/>
      <c r="Z35" s="7"/>
    </row>
    <row r="36" ht="15.75" customHeight="1">
      <c r="A36" s="6" t="s">
        <v>32</v>
      </c>
      <c r="B36" s="11">
        <v>1441790.0</v>
      </c>
      <c r="C36" s="12">
        <v>1469366.0</v>
      </c>
      <c r="D36" s="11">
        <v>1332921.0</v>
      </c>
      <c r="E36" s="12">
        <v>1902830.0</v>
      </c>
      <c r="F36" s="7"/>
      <c r="G36" s="7"/>
      <c r="H36" s="7"/>
      <c r="I36" s="7"/>
      <c r="J36" s="7"/>
      <c r="K36" s="7"/>
      <c r="L36" s="7"/>
      <c r="M36" s="7"/>
      <c r="N36" s="7"/>
      <c r="O36" s="7"/>
      <c r="P36" s="7"/>
      <c r="Q36" s="7"/>
      <c r="R36" s="7"/>
      <c r="S36" s="7"/>
      <c r="T36" s="7"/>
      <c r="U36" s="7"/>
      <c r="V36" s="7"/>
      <c r="W36" s="7"/>
      <c r="X36" s="7"/>
      <c r="Y36" s="7"/>
      <c r="Z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5.75" customHeight="1">
      <c r="A38" s="6" t="s">
        <v>33</v>
      </c>
      <c r="B38" s="7"/>
      <c r="C38" s="7"/>
      <c r="D38" s="7"/>
      <c r="E38" s="7"/>
      <c r="F38" s="7"/>
      <c r="G38" s="7"/>
      <c r="H38" s="7"/>
      <c r="I38" s="7"/>
      <c r="J38" s="7"/>
      <c r="K38" s="7"/>
      <c r="L38" s="7"/>
      <c r="M38" s="7"/>
      <c r="N38" s="7"/>
      <c r="O38" s="7"/>
      <c r="P38" s="7"/>
      <c r="Q38" s="7"/>
      <c r="R38" s="7"/>
      <c r="S38" s="7"/>
      <c r="T38" s="7"/>
      <c r="U38" s="7"/>
      <c r="V38" s="7"/>
      <c r="W38" s="7"/>
      <c r="X38" s="7"/>
      <c r="Y38" s="7"/>
      <c r="Z38" s="7"/>
    </row>
    <row r="39" ht="15.75" customHeight="1">
      <c r="A39" s="7" t="s">
        <v>34</v>
      </c>
      <c r="B39" s="7"/>
      <c r="C39" s="7"/>
      <c r="D39" s="7"/>
      <c r="E39" s="7"/>
      <c r="F39" s="7"/>
      <c r="G39" s="7"/>
      <c r="H39" s="7"/>
      <c r="I39" s="7"/>
      <c r="J39" s="7"/>
      <c r="K39" s="7"/>
      <c r="L39" s="7"/>
      <c r="M39" s="7"/>
      <c r="N39" s="7"/>
      <c r="O39" s="7"/>
      <c r="P39" s="7"/>
      <c r="Q39" s="7"/>
      <c r="R39" s="7"/>
      <c r="S39" s="7"/>
      <c r="T39" s="7"/>
      <c r="U39" s="7"/>
      <c r="V39" s="7"/>
      <c r="W39" s="7"/>
      <c r="X39" s="7"/>
      <c r="Y39" s="7"/>
      <c r="Z39" s="7"/>
    </row>
    <row r="40" ht="15.75" customHeight="1">
      <c r="A40" s="7" t="s">
        <v>35</v>
      </c>
      <c r="B40" s="7"/>
      <c r="C40" s="7"/>
      <c r="D40" s="7"/>
      <c r="E40" s="7"/>
      <c r="F40" s="7"/>
      <c r="G40" s="7"/>
      <c r="H40" s="7"/>
      <c r="I40" s="7"/>
      <c r="J40" s="7"/>
      <c r="K40" s="7"/>
      <c r="L40" s="7"/>
      <c r="M40" s="7"/>
      <c r="N40" s="7"/>
      <c r="O40" s="7"/>
      <c r="P40" s="7"/>
      <c r="Q40" s="7"/>
      <c r="R40" s="7"/>
      <c r="S40" s="7"/>
      <c r="T40" s="7"/>
      <c r="U40" s="7"/>
      <c r="V40" s="7"/>
      <c r="W40" s="7"/>
      <c r="X40" s="7"/>
      <c r="Y40" s="7"/>
      <c r="Z40" s="7"/>
    </row>
    <row r="41" ht="15.75" customHeight="1">
      <c r="A41" s="7" t="s">
        <v>36</v>
      </c>
      <c r="B41" s="9">
        <v>352743.0</v>
      </c>
      <c r="C41" s="9">
        <v>383257.0</v>
      </c>
      <c r="D41" s="8">
        <v>400785.0</v>
      </c>
      <c r="E41" s="9">
        <v>759332.0</v>
      </c>
      <c r="F41" s="7"/>
      <c r="G41" s="7"/>
      <c r="H41" s="7"/>
      <c r="I41" s="7"/>
      <c r="J41" s="7"/>
      <c r="K41" s="7"/>
      <c r="L41" s="7"/>
      <c r="M41" s="7"/>
      <c r="N41" s="7"/>
      <c r="O41" s="7"/>
      <c r="P41" s="7"/>
      <c r="Q41" s="7"/>
      <c r="R41" s="7"/>
      <c r="S41" s="7"/>
      <c r="T41" s="7"/>
      <c r="U41" s="7"/>
      <c r="V41" s="7"/>
      <c r="W41" s="7"/>
      <c r="X41" s="7"/>
      <c r="Y41" s="7"/>
      <c r="Z41" s="7"/>
    </row>
    <row r="42" ht="15.75" customHeight="1">
      <c r="A42" s="7" t="s">
        <v>37</v>
      </c>
      <c r="B42" s="8">
        <v>0.0</v>
      </c>
      <c r="C42" s="9">
        <v>0.0</v>
      </c>
      <c r="D42" s="7" t="s">
        <v>11</v>
      </c>
      <c r="E42" s="3" t="s">
        <v>11</v>
      </c>
      <c r="F42" s="7"/>
      <c r="G42" s="7"/>
      <c r="H42" s="7"/>
      <c r="I42" s="7"/>
      <c r="J42" s="7"/>
      <c r="K42" s="7"/>
      <c r="L42" s="7"/>
      <c r="M42" s="7"/>
      <c r="N42" s="7"/>
      <c r="O42" s="7"/>
      <c r="P42" s="7"/>
      <c r="Q42" s="7"/>
      <c r="R42" s="7"/>
      <c r="S42" s="7"/>
      <c r="T42" s="7"/>
      <c r="U42" s="7"/>
      <c r="V42" s="7"/>
      <c r="W42" s="7"/>
      <c r="X42" s="7"/>
      <c r="Y42" s="7"/>
      <c r="Z42" s="7"/>
    </row>
    <row r="43" ht="15.75" customHeight="1">
      <c r="A43" s="7" t="s">
        <v>38</v>
      </c>
      <c r="B43" s="8">
        <v>0.0</v>
      </c>
      <c r="C43" s="8">
        <v>0.0</v>
      </c>
      <c r="D43" s="7" t="s">
        <v>11</v>
      </c>
      <c r="E43" s="3" t="s">
        <v>11</v>
      </c>
      <c r="F43" s="7"/>
      <c r="G43" s="7"/>
      <c r="H43" s="7"/>
      <c r="I43" s="7"/>
      <c r="J43" s="7"/>
      <c r="K43" s="7"/>
      <c r="L43" s="7"/>
      <c r="M43" s="7"/>
      <c r="N43" s="7"/>
      <c r="O43" s="7"/>
      <c r="P43" s="7"/>
      <c r="Q43" s="7"/>
      <c r="R43" s="7"/>
      <c r="S43" s="7"/>
      <c r="T43" s="7"/>
      <c r="U43" s="7"/>
      <c r="V43" s="7"/>
      <c r="W43" s="7"/>
      <c r="X43" s="7"/>
      <c r="Y43" s="7"/>
      <c r="Z43" s="7"/>
    </row>
    <row r="44" ht="15.75" customHeight="1">
      <c r="A44" s="7" t="s">
        <v>39</v>
      </c>
      <c r="B44" s="8">
        <v>677000.0</v>
      </c>
      <c r="C44" s="8">
        <v>677000.0</v>
      </c>
      <c r="D44" s="8">
        <v>677000.0</v>
      </c>
      <c r="E44" s="9">
        <v>27000.0</v>
      </c>
      <c r="F44" s="7"/>
      <c r="G44" s="7"/>
      <c r="H44" s="7"/>
      <c r="I44" s="7"/>
      <c r="J44" s="7"/>
      <c r="K44" s="7"/>
      <c r="L44" s="7"/>
      <c r="M44" s="7"/>
      <c r="N44" s="7"/>
      <c r="O44" s="7"/>
      <c r="P44" s="7"/>
      <c r="Q44" s="7"/>
      <c r="R44" s="7"/>
      <c r="S44" s="7"/>
      <c r="T44" s="7"/>
      <c r="U44" s="7"/>
      <c r="V44" s="7"/>
      <c r="W44" s="7"/>
      <c r="X44" s="7"/>
      <c r="Y44" s="7"/>
      <c r="Z44" s="7"/>
    </row>
    <row r="45" ht="15.75" customHeight="1">
      <c r="A45" s="7" t="s">
        <v>40</v>
      </c>
      <c r="B45" s="8">
        <v>0.0</v>
      </c>
      <c r="C45" s="9">
        <v>0.0</v>
      </c>
      <c r="D45" s="7" t="s">
        <v>11</v>
      </c>
      <c r="E45" s="3" t="s">
        <v>11</v>
      </c>
      <c r="F45" s="7"/>
      <c r="G45" s="7"/>
      <c r="H45" s="7"/>
      <c r="I45" s="7"/>
      <c r="J45" s="7"/>
      <c r="K45" s="7"/>
      <c r="L45" s="7"/>
      <c r="M45" s="7"/>
      <c r="N45" s="7"/>
      <c r="O45" s="7"/>
      <c r="P45" s="7"/>
      <c r="Q45" s="7"/>
      <c r="R45" s="7"/>
      <c r="S45" s="7"/>
      <c r="T45" s="7"/>
      <c r="U45" s="7"/>
      <c r="V45" s="7"/>
      <c r="W45" s="7"/>
      <c r="X45" s="7"/>
      <c r="Y45" s="7"/>
      <c r="Z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5.75" customHeight="1">
      <c r="A47" s="6" t="s">
        <v>41</v>
      </c>
      <c r="B47" s="7"/>
      <c r="C47" s="7"/>
      <c r="D47" s="7"/>
      <c r="E47" s="7"/>
      <c r="F47" s="7"/>
      <c r="G47" s="7"/>
      <c r="H47" s="7"/>
      <c r="I47" s="7"/>
      <c r="J47" s="7"/>
      <c r="K47" s="7"/>
      <c r="L47" s="7"/>
      <c r="M47" s="7"/>
      <c r="N47" s="7"/>
      <c r="O47" s="7"/>
      <c r="P47" s="7"/>
      <c r="Q47" s="7"/>
      <c r="R47" s="7"/>
      <c r="S47" s="7"/>
      <c r="T47" s="7"/>
      <c r="U47" s="7"/>
      <c r="V47" s="7"/>
      <c r="W47" s="7"/>
      <c r="X47" s="7"/>
      <c r="Y47" s="7"/>
      <c r="Z47" s="7"/>
    </row>
    <row r="48" ht="15.75" customHeight="1">
      <c r="A48" s="7" t="s">
        <v>42</v>
      </c>
      <c r="B48" s="8">
        <v>293382.0</v>
      </c>
      <c r="C48" s="9">
        <v>163380.0</v>
      </c>
      <c r="D48" s="7" t="s">
        <v>11</v>
      </c>
      <c r="E48" s="7"/>
      <c r="F48" s="7"/>
      <c r="G48" s="7"/>
      <c r="H48" s="7"/>
      <c r="I48" s="7"/>
      <c r="J48" s="7"/>
      <c r="K48" s="7"/>
      <c r="L48" s="7"/>
      <c r="M48" s="7"/>
      <c r="N48" s="7"/>
      <c r="O48" s="7"/>
      <c r="P48" s="7"/>
      <c r="Q48" s="7"/>
      <c r="R48" s="7"/>
      <c r="S48" s="7"/>
      <c r="T48" s="7"/>
      <c r="U48" s="7"/>
      <c r="V48" s="7"/>
      <c r="W48" s="7"/>
      <c r="X48" s="7"/>
      <c r="Y48" s="7"/>
      <c r="Z48" s="7"/>
    </row>
    <row r="49" ht="15.75" customHeight="1">
      <c r="A49" s="7" t="s">
        <v>43</v>
      </c>
      <c r="B49" s="8">
        <v>47401.0</v>
      </c>
      <c r="C49" s="9">
        <v>189860.0</v>
      </c>
      <c r="D49" s="8">
        <v>16291.0</v>
      </c>
      <c r="E49" s="9">
        <v>907290.0</v>
      </c>
      <c r="F49" s="7"/>
      <c r="G49" s="7"/>
      <c r="H49" s="7"/>
      <c r="I49" s="7"/>
      <c r="J49" s="7"/>
      <c r="K49" s="7"/>
      <c r="L49" s="7"/>
      <c r="M49" s="7"/>
      <c r="N49" s="7"/>
      <c r="O49" s="7"/>
      <c r="P49" s="7"/>
      <c r="Q49" s="7"/>
      <c r="R49" s="7"/>
      <c r="S49" s="7"/>
      <c r="T49" s="7"/>
      <c r="U49" s="7"/>
      <c r="V49" s="7"/>
      <c r="W49" s="7"/>
      <c r="X49" s="7"/>
      <c r="Y49" s="7"/>
      <c r="Z49" s="7"/>
    </row>
    <row r="50" ht="15.75" customHeight="1">
      <c r="A50" s="7" t="s">
        <v>44</v>
      </c>
      <c r="B50" s="7"/>
      <c r="C50" s="7"/>
      <c r="D50" s="8">
        <v>218040.0</v>
      </c>
      <c r="E50" s="9">
        <v>132511.0</v>
      </c>
      <c r="F50" s="7"/>
      <c r="G50" s="7"/>
      <c r="H50" s="7"/>
      <c r="I50" s="7"/>
      <c r="J50" s="7"/>
      <c r="K50" s="7"/>
      <c r="L50" s="7"/>
      <c r="M50" s="7"/>
      <c r="N50" s="7"/>
      <c r="O50" s="7"/>
      <c r="P50" s="7"/>
      <c r="Q50" s="7"/>
      <c r="R50" s="7"/>
      <c r="S50" s="7"/>
      <c r="T50" s="7"/>
      <c r="U50" s="7"/>
      <c r="V50" s="7"/>
      <c r="W50" s="7"/>
      <c r="X50" s="7"/>
      <c r="Y50" s="7"/>
      <c r="Z50" s="7"/>
    </row>
    <row r="51" ht="15.75" customHeight="1">
      <c r="A51" s="7" t="s">
        <v>45</v>
      </c>
      <c r="B51" s="8">
        <v>0.0</v>
      </c>
      <c r="C51" s="9">
        <v>0.0</v>
      </c>
      <c r="D51" s="7" t="s">
        <v>11</v>
      </c>
      <c r="E51" s="3" t="s">
        <v>11</v>
      </c>
      <c r="F51" s="7"/>
      <c r="G51" s="7"/>
      <c r="H51" s="7"/>
      <c r="I51" s="7"/>
      <c r="J51" s="7"/>
      <c r="K51" s="7"/>
      <c r="L51" s="7"/>
      <c r="M51" s="7"/>
      <c r="N51" s="7"/>
      <c r="O51" s="7"/>
      <c r="P51" s="7"/>
      <c r="Q51" s="7"/>
      <c r="R51" s="7"/>
      <c r="S51" s="7"/>
      <c r="T51" s="7"/>
      <c r="U51" s="7"/>
      <c r="V51" s="7"/>
      <c r="W51" s="7"/>
      <c r="X51" s="7"/>
      <c r="Y51" s="7"/>
      <c r="Z51" s="7"/>
    </row>
    <row r="52" ht="15.75" customHeight="1">
      <c r="A52" s="7" t="s">
        <v>46</v>
      </c>
      <c r="B52" s="8">
        <v>71264.0</v>
      </c>
      <c r="C52" s="9">
        <v>55869.0</v>
      </c>
      <c r="D52" s="8">
        <v>20805.0</v>
      </c>
      <c r="E52" s="9">
        <v>79697.0</v>
      </c>
      <c r="F52" s="7"/>
      <c r="G52" s="7"/>
      <c r="H52" s="7"/>
      <c r="I52" s="7"/>
      <c r="J52" s="7"/>
      <c r="K52" s="7"/>
      <c r="L52" s="7"/>
      <c r="M52" s="7"/>
      <c r="N52" s="7"/>
      <c r="O52" s="7"/>
      <c r="P52" s="7"/>
      <c r="Q52" s="7"/>
      <c r="R52" s="7"/>
      <c r="S52" s="7"/>
      <c r="T52" s="7"/>
      <c r="U52" s="7"/>
      <c r="V52" s="7"/>
      <c r="W52" s="7"/>
      <c r="X52" s="7"/>
      <c r="Y52" s="7"/>
      <c r="Z52" s="7"/>
    </row>
    <row r="53" ht="15.75" customHeight="1">
      <c r="A53" s="6" t="s">
        <v>47</v>
      </c>
      <c r="B53" s="11">
        <v>1441790.0</v>
      </c>
      <c r="C53" s="12">
        <v>1469366.0</v>
      </c>
      <c r="D53" s="11">
        <v>1332921.0</v>
      </c>
      <c r="E53" s="12">
        <v>1905830.0</v>
      </c>
      <c r="F53" s="7"/>
      <c r="G53" s="7"/>
      <c r="H53" s="7"/>
      <c r="I53" s="7"/>
      <c r="J53" s="7"/>
      <c r="K53" s="7"/>
      <c r="L53" s="7"/>
      <c r="M53" s="7"/>
      <c r="N53" s="7"/>
      <c r="O53" s="7"/>
      <c r="P53" s="7"/>
      <c r="Q53" s="7"/>
      <c r="R53" s="7"/>
      <c r="S53" s="7"/>
      <c r="T53" s="7"/>
      <c r="U53" s="7"/>
      <c r="V53" s="7"/>
      <c r="W53" s="7"/>
      <c r="X53" s="7"/>
      <c r="Y53" s="7"/>
      <c r="Z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5.75" customHeight="1">
      <c r="A55" s="6" t="s">
        <v>48</v>
      </c>
      <c r="B55" s="7"/>
      <c r="C55" s="7"/>
      <c r="D55" s="7"/>
      <c r="E55" s="7"/>
      <c r="F55" s="7"/>
      <c r="G55" s="7"/>
      <c r="H55" s="7"/>
      <c r="I55" s="7"/>
      <c r="J55" s="7"/>
      <c r="K55" s="7"/>
      <c r="L55" s="7"/>
      <c r="M55" s="7"/>
      <c r="N55" s="7"/>
      <c r="O55" s="7"/>
      <c r="P55" s="7"/>
      <c r="Q55" s="7"/>
      <c r="R55" s="7"/>
      <c r="S55" s="7"/>
      <c r="T55" s="7"/>
      <c r="U55" s="7"/>
      <c r="V55" s="7"/>
      <c r="W55" s="7"/>
      <c r="X55" s="7"/>
      <c r="Y55" s="7"/>
      <c r="Z55" s="7"/>
    </row>
    <row r="56" ht="15.75" customHeight="1">
      <c r="A56" s="7" t="s">
        <v>49</v>
      </c>
      <c r="B56" s="8">
        <v>698500.0</v>
      </c>
      <c r="C56" s="9">
        <v>524900.0</v>
      </c>
      <c r="D56" s="8">
        <v>792822.0</v>
      </c>
      <c r="E56" s="9">
        <v>713200.0</v>
      </c>
      <c r="F56" s="7"/>
      <c r="G56" s="7"/>
      <c r="H56" s="7"/>
      <c r="I56" s="7"/>
      <c r="J56" s="7"/>
      <c r="K56" s="7"/>
      <c r="L56" s="7"/>
      <c r="M56" s="7"/>
      <c r="N56" s="7"/>
      <c r="O56" s="7"/>
      <c r="P56" s="7"/>
      <c r="Q56" s="7"/>
      <c r="R56" s="7"/>
      <c r="S56" s="7"/>
      <c r="T56" s="7"/>
      <c r="U56" s="7"/>
      <c r="V56" s="7"/>
      <c r="W56" s="7"/>
      <c r="X56" s="7"/>
      <c r="Y56" s="7"/>
      <c r="Z56" s="7"/>
    </row>
    <row r="57" ht="15.75" customHeight="1">
      <c r="A57" s="7" t="s">
        <v>50</v>
      </c>
      <c r="B57" s="8">
        <v>30500.0</v>
      </c>
      <c r="C57" s="9">
        <v>75500.0</v>
      </c>
      <c r="D57" s="8">
        <v>57000.0</v>
      </c>
      <c r="E57" s="9">
        <v>70000.0</v>
      </c>
      <c r="F57" s="7"/>
      <c r="G57" s="7"/>
      <c r="H57" s="7"/>
      <c r="I57" s="7"/>
      <c r="J57" s="7"/>
      <c r="K57" s="7"/>
      <c r="L57" s="7"/>
      <c r="M57" s="7"/>
      <c r="N57" s="7"/>
      <c r="O57" s="7"/>
      <c r="P57" s="7"/>
      <c r="Q57" s="7"/>
      <c r="R57" s="7"/>
      <c r="S57" s="7"/>
      <c r="T57" s="7"/>
      <c r="U57" s="7"/>
      <c r="V57" s="7"/>
      <c r="W57" s="7"/>
      <c r="X57" s="7"/>
      <c r="Y57" s="7"/>
      <c r="Z57" s="7"/>
    </row>
    <row r="58" ht="15.75" customHeight="1">
      <c r="A58" s="6" t="s">
        <v>47</v>
      </c>
      <c r="B58" s="8">
        <v>729000.0</v>
      </c>
      <c r="C58" s="9">
        <v>600400.0</v>
      </c>
      <c r="D58" s="8">
        <v>849822.0</v>
      </c>
      <c r="E58" s="9">
        <v>783200.0</v>
      </c>
      <c r="F58" s="7"/>
      <c r="G58" s="7"/>
      <c r="H58" s="7"/>
      <c r="I58" s="7"/>
      <c r="J58" s="7"/>
      <c r="K58" s="7"/>
      <c r="L58" s="7"/>
      <c r="M58" s="7"/>
      <c r="N58" s="7"/>
      <c r="O58" s="7"/>
      <c r="P58" s="7"/>
      <c r="Q58" s="7"/>
      <c r="R58" s="7"/>
      <c r="S58" s="7"/>
      <c r="T58" s="7"/>
      <c r="U58" s="7"/>
      <c r="V58" s="7"/>
      <c r="W58" s="7"/>
      <c r="X58" s="7"/>
      <c r="Y58" s="7"/>
      <c r="Z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5.75" customHeight="1">
      <c r="A60" s="6" t="s">
        <v>51</v>
      </c>
      <c r="B60" s="7"/>
      <c r="C60" s="7"/>
      <c r="D60" s="7"/>
      <c r="E60" s="7"/>
      <c r="F60" s="7"/>
      <c r="G60" s="7"/>
      <c r="H60" s="7"/>
      <c r="I60" s="7"/>
      <c r="J60" s="7"/>
      <c r="K60" s="7"/>
      <c r="L60" s="7"/>
      <c r="M60" s="7"/>
      <c r="N60" s="7"/>
      <c r="O60" s="7"/>
      <c r="P60" s="7"/>
      <c r="Q60" s="7"/>
      <c r="R60" s="7"/>
      <c r="S60" s="7"/>
      <c r="T60" s="7"/>
      <c r="U60" s="7"/>
      <c r="V60" s="7"/>
      <c r="W60" s="7"/>
      <c r="X60" s="7"/>
      <c r="Y60" s="7"/>
      <c r="Z60" s="7"/>
    </row>
    <row r="61" ht="15.75" customHeight="1">
      <c r="A61" s="7" t="s">
        <v>52</v>
      </c>
      <c r="B61" s="7"/>
      <c r="C61" s="7"/>
      <c r="D61" s="7"/>
      <c r="E61" s="7"/>
      <c r="F61" s="7"/>
      <c r="G61" s="7"/>
      <c r="H61" s="7"/>
      <c r="I61" s="7"/>
      <c r="J61" s="7"/>
      <c r="K61" s="7"/>
      <c r="L61" s="7"/>
      <c r="M61" s="7"/>
      <c r="N61" s="7"/>
      <c r="O61" s="7"/>
      <c r="P61" s="7"/>
      <c r="Q61" s="7"/>
      <c r="R61" s="7"/>
      <c r="S61" s="7"/>
      <c r="T61" s="7"/>
      <c r="U61" s="7"/>
      <c r="V61" s="7"/>
      <c r="W61" s="7"/>
      <c r="X61" s="7"/>
      <c r="Y61" s="7"/>
      <c r="Z61" s="7"/>
    </row>
    <row r="62" ht="15.75" customHeight="1">
      <c r="A62" s="7" t="s">
        <v>51</v>
      </c>
      <c r="B62" s="8">
        <v>650000.0</v>
      </c>
      <c r="C62" s="8">
        <v>650000.0</v>
      </c>
      <c r="D62" s="8">
        <v>650000.0</v>
      </c>
      <c r="E62" s="3" t="s">
        <v>11</v>
      </c>
      <c r="F62" s="7"/>
      <c r="G62" s="7"/>
      <c r="H62" s="7"/>
      <c r="I62" s="7"/>
      <c r="J62" s="7"/>
      <c r="K62" s="7"/>
      <c r="L62" s="7"/>
      <c r="M62" s="7"/>
      <c r="N62" s="7"/>
      <c r="O62" s="7"/>
      <c r="P62" s="7"/>
      <c r="Q62" s="7"/>
      <c r="R62" s="7"/>
      <c r="S62" s="7"/>
      <c r="T62" s="7"/>
      <c r="U62" s="7"/>
      <c r="V62" s="7"/>
      <c r="W62" s="7"/>
      <c r="X62" s="7"/>
      <c r="Y62" s="7"/>
      <c r="Z62" s="7"/>
    </row>
    <row r="63" ht="15.75" customHeight="1">
      <c r="A63" s="7" t="s">
        <v>53</v>
      </c>
      <c r="B63" s="8">
        <v>27000.0</v>
      </c>
      <c r="C63" s="8">
        <v>27000.0</v>
      </c>
      <c r="D63" s="8">
        <v>27000.0</v>
      </c>
      <c r="E63" s="9">
        <v>27000.0</v>
      </c>
      <c r="F63" s="7"/>
      <c r="G63" s="7"/>
      <c r="H63" s="7"/>
      <c r="I63" s="7"/>
      <c r="J63" s="7"/>
      <c r="K63" s="7"/>
      <c r="L63" s="7"/>
      <c r="M63" s="7"/>
      <c r="N63" s="7"/>
      <c r="O63" s="7"/>
      <c r="P63" s="7"/>
      <c r="Q63" s="7"/>
      <c r="R63" s="7"/>
      <c r="S63" s="7"/>
      <c r="T63" s="7"/>
      <c r="U63" s="7"/>
      <c r="V63" s="7"/>
      <c r="W63" s="7"/>
      <c r="X63" s="7"/>
      <c r="Y63" s="7"/>
      <c r="Z63" s="7"/>
    </row>
    <row r="64" ht="15.75" customHeight="1">
      <c r="A64" s="6" t="s">
        <v>47</v>
      </c>
      <c r="B64" s="11">
        <v>677000.0</v>
      </c>
      <c r="C64" s="11">
        <v>677000.0</v>
      </c>
      <c r="D64" s="11">
        <v>677000.0</v>
      </c>
      <c r="E64" s="12">
        <v>27000.0</v>
      </c>
      <c r="F64" s="7"/>
      <c r="G64" s="7"/>
      <c r="H64" s="7"/>
      <c r="I64" s="7"/>
      <c r="J64" s="7"/>
      <c r="K64" s="7"/>
      <c r="L64" s="7"/>
      <c r="M64" s="7"/>
      <c r="N64" s="7"/>
      <c r="O64" s="7"/>
      <c r="P64" s="7"/>
      <c r="Q64" s="7"/>
      <c r="R64" s="7"/>
      <c r="S64" s="7"/>
      <c r="T64" s="7"/>
      <c r="U64" s="7"/>
      <c r="V64" s="7"/>
      <c r="W64" s="7"/>
      <c r="X64" s="7"/>
      <c r="Y64" s="7"/>
      <c r="Z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5.75" customHeight="1">
      <c r="A66" s="6" t="s">
        <v>43</v>
      </c>
      <c r="B66" s="11">
        <v>163380.0</v>
      </c>
      <c r="C66" s="12">
        <v>163380.0</v>
      </c>
      <c r="D66" s="11">
        <v>16291.0</v>
      </c>
      <c r="E66" s="12">
        <v>907290.0</v>
      </c>
      <c r="F66" s="7"/>
      <c r="G66" s="7"/>
      <c r="H66" s="7"/>
      <c r="I66" s="7"/>
      <c r="J66" s="7"/>
      <c r="K66" s="7"/>
      <c r="L66" s="7"/>
      <c r="M66" s="7"/>
      <c r="N66" s="7"/>
      <c r="O66" s="7"/>
      <c r="P66" s="7"/>
      <c r="Q66" s="7"/>
      <c r="R66" s="7"/>
      <c r="S66" s="7"/>
      <c r="T66" s="7"/>
      <c r="U66" s="7"/>
      <c r="V66" s="7"/>
      <c r="W66" s="7"/>
      <c r="X66" s="7"/>
      <c r="Y66" s="7"/>
      <c r="Z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5.75" customHeight="1">
      <c r="A68" s="6" t="s">
        <v>54</v>
      </c>
      <c r="B68" s="7"/>
      <c r="C68" s="12">
        <v>76117.0</v>
      </c>
      <c r="D68" s="7"/>
      <c r="E68" s="7"/>
      <c r="F68" s="7"/>
      <c r="G68" s="7"/>
      <c r="H68" s="7"/>
      <c r="I68" s="7"/>
      <c r="J68" s="7"/>
      <c r="K68" s="7"/>
      <c r="L68" s="7"/>
      <c r="M68" s="7"/>
      <c r="N68" s="7"/>
      <c r="O68" s="7"/>
      <c r="P68" s="7"/>
      <c r="Q68" s="7"/>
      <c r="R68" s="7"/>
      <c r="S68" s="7"/>
      <c r="T68" s="7"/>
      <c r="U68" s="7"/>
      <c r="V68" s="7"/>
      <c r="W68" s="7"/>
      <c r="X68" s="7"/>
      <c r="Y68" s="7"/>
      <c r="Z68" s="7"/>
    </row>
    <row r="69" ht="15.75" customHeight="1">
      <c r="A69" s="7" t="s">
        <v>55</v>
      </c>
      <c r="B69" s="8">
        <v>37733.0</v>
      </c>
      <c r="C69" s="9">
        <v>181909.0</v>
      </c>
      <c r="D69" s="8">
        <v>200619.0</v>
      </c>
      <c r="E69" s="9">
        <v>77530.0</v>
      </c>
      <c r="F69" s="7"/>
      <c r="G69" s="7"/>
      <c r="H69" s="7"/>
      <c r="I69" s="7"/>
      <c r="J69" s="7"/>
      <c r="K69" s="7"/>
      <c r="L69" s="7"/>
      <c r="M69" s="7"/>
      <c r="N69" s="7"/>
      <c r="O69" s="7"/>
      <c r="P69" s="7"/>
      <c r="Q69" s="7"/>
      <c r="R69" s="7"/>
      <c r="S69" s="7"/>
      <c r="T69" s="7"/>
      <c r="U69" s="7"/>
      <c r="V69" s="7"/>
      <c r="W69" s="7"/>
      <c r="X69" s="7"/>
      <c r="Y69" s="7"/>
      <c r="Z69" s="7"/>
    </row>
    <row r="70" ht="15.75" customHeight="1">
      <c r="A70" s="7" t="s">
        <v>56</v>
      </c>
      <c r="B70" s="8">
        <v>9668.0</v>
      </c>
      <c r="C70" s="9">
        <v>7951.0</v>
      </c>
      <c r="D70" s="8">
        <v>14421.0</v>
      </c>
      <c r="E70" s="9">
        <v>54981.0</v>
      </c>
      <c r="F70" s="7"/>
      <c r="G70" s="7"/>
      <c r="H70" s="7"/>
      <c r="I70" s="7"/>
      <c r="J70" s="7"/>
      <c r="K70" s="7"/>
      <c r="L70" s="7"/>
      <c r="M70" s="7"/>
      <c r="N70" s="7"/>
      <c r="O70" s="7"/>
      <c r="P70" s="7"/>
      <c r="Q70" s="7"/>
      <c r="R70" s="7"/>
      <c r="S70" s="7"/>
      <c r="T70" s="7"/>
      <c r="U70" s="7"/>
      <c r="V70" s="7"/>
      <c r="W70" s="7"/>
      <c r="X70" s="7"/>
      <c r="Y70" s="7"/>
      <c r="Z70" s="7"/>
    </row>
    <row r="71" ht="15.75" customHeight="1">
      <c r="A71" s="6" t="s">
        <v>47</v>
      </c>
      <c r="B71" s="11">
        <v>47401.0</v>
      </c>
      <c r="C71" s="12">
        <v>189860.0</v>
      </c>
      <c r="D71" s="11">
        <v>218040.0</v>
      </c>
      <c r="E71" s="12">
        <v>132511.0</v>
      </c>
      <c r="F71" s="7"/>
      <c r="G71" s="7"/>
      <c r="H71" s="7"/>
      <c r="I71" s="7"/>
      <c r="J71" s="7"/>
      <c r="K71" s="7"/>
      <c r="L71" s="7"/>
      <c r="M71" s="7"/>
      <c r="N71" s="7"/>
      <c r="O71" s="7"/>
      <c r="P71" s="7"/>
      <c r="Q71" s="7"/>
      <c r="R71" s="7"/>
      <c r="S71" s="7"/>
      <c r="T71" s="7"/>
      <c r="U71" s="7"/>
      <c r="V71" s="7"/>
      <c r="W71" s="7"/>
      <c r="X71" s="7"/>
      <c r="Y71" s="7"/>
      <c r="Z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5.75" customHeight="1">
      <c r="A73" s="6" t="s">
        <v>57</v>
      </c>
      <c r="B73" s="7"/>
      <c r="C73" s="7"/>
      <c r="D73" s="7"/>
      <c r="E73" s="7"/>
      <c r="F73" s="7"/>
      <c r="G73" s="7"/>
      <c r="H73" s="7"/>
      <c r="I73" s="7"/>
      <c r="J73" s="7"/>
      <c r="K73" s="7"/>
      <c r="L73" s="7"/>
      <c r="M73" s="7"/>
      <c r="N73" s="7"/>
      <c r="O73" s="7"/>
      <c r="P73" s="7"/>
      <c r="Q73" s="7"/>
      <c r="R73" s="7"/>
      <c r="S73" s="7"/>
      <c r="T73" s="7"/>
      <c r="U73" s="7"/>
      <c r="V73" s="7"/>
      <c r="W73" s="7"/>
      <c r="X73" s="7"/>
      <c r="Y73" s="7"/>
      <c r="Z73" s="7"/>
    </row>
    <row r="74" ht="15.75" customHeight="1">
      <c r="A74" s="7" t="s">
        <v>58</v>
      </c>
      <c r="B74" s="8">
        <v>13770.0</v>
      </c>
      <c r="C74" s="7"/>
      <c r="D74" s="8">
        <v>-2528.0</v>
      </c>
      <c r="E74" s="9">
        <v>70369.0</v>
      </c>
      <c r="F74" s="7"/>
      <c r="G74" s="7"/>
      <c r="H74" s="7"/>
      <c r="I74" s="7"/>
      <c r="J74" s="7"/>
      <c r="K74" s="7"/>
      <c r="L74" s="7"/>
      <c r="M74" s="7"/>
      <c r="N74" s="7"/>
      <c r="O74" s="7"/>
      <c r="P74" s="7"/>
      <c r="Q74" s="7"/>
      <c r="R74" s="7"/>
      <c r="S74" s="7"/>
      <c r="T74" s="7"/>
      <c r="U74" s="7"/>
      <c r="V74" s="7"/>
      <c r="W74" s="7"/>
      <c r="X74" s="7"/>
      <c r="Y74" s="7"/>
      <c r="Z74" s="7"/>
    </row>
    <row r="75" ht="15.75" customHeight="1">
      <c r="A75" s="7" t="s">
        <v>59</v>
      </c>
      <c r="B75" s="8">
        <v>57494.0</v>
      </c>
      <c r="C75" s="7"/>
      <c r="D75" s="8">
        <v>23333.0</v>
      </c>
      <c r="E75" s="7"/>
      <c r="F75" s="7"/>
      <c r="G75" s="7"/>
      <c r="H75" s="7"/>
      <c r="I75" s="7"/>
      <c r="J75" s="7"/>
      <c r="K75" s="7"/>
      <c r="L75" s="7"/>
      <c r="M75" s="7"/>
      <c r="N75" s="7"/>
      <c r="O75" s="7"/>
      <c r="P75" s="7"/>
      <c r="Q75" s="7"/>
      <c r="R75" s="7"/>
      <c r="S75" s="7"/>
      <c r="T75" s="7"/>
      <c r="U75" s="7"/>
      <c r="V75" s="7"/>
      <c r="W75" s="7"/>
      <c r="X75" s="7"/>
      <c r="Y75" s="7"/>
      <c r="Z75" s="7"/>
    </row>
    <row r="76" ht="15.75" customHeight="1">
      <c r="A76" s="7" t="s">
        <v>60</v>
      </c>
      <c r="B76" s="7" t="s">
        <v>11</v>
      </c>
      <c r="C76" s="9">
        <v>55869.0</v>
      </c>
      <c r="D76" s="7"/>
      <c r="E76" s="9">
        <v>9328.0</v>
      </c>
      <c r="F76" s="7"/>
      <c r="G76" s="7"/>
      <c r="H76" s="7"/>
      <c r="I76" s="7"/>
      <c r="J76" s="7"/>
      <c r="K76" s="7"/>
      <c r="L76" s="7"/>
      <c r="M76" s="7"/>
      <c r="N76" s="7"/>
      <c r="O76" s="7"/>
      <c r="P76" s="7"/>
      <c r="Q76" s="7"/>
      <c r="R76" s="7"/>
      <c r="S76" s="7"/>
      <c r="T76" s="7"/>
      <c r="U76" s="7"/>
      <c r="V76" s="7"/>
      <c r="W76" s="7"/>
      <c r="X76" s="7"/>
      <c r="Y76" s="7"/>
      <c r="Z76" s="7"/>
    </row>
    <row r="77" ht="15.75" customHeight="1">
      <c r="A77" s="6" t="s">
        <v>47</v>
      </c>
      <c r="B77" s="11">
        <v>71264.0</v>
      </c>
      <c r="C77" s="12">
        <v>55869.0</v>
      </c>
      <c r="D77" s="11">
        <v>20805.0</v>
      </c>
      <c r="E77" s="12">
        <v>79697.0</v>
      </c>
      <c r="F77" s="7"/>
      <c r="G77" s="7"/>
      <c r="H77" s="7"/>
      <c r="I77" s="7"/>
      <c r="J77" s="7"/>
      <c r="K77" s="7"/>
      <c r="L77" s="7"/>
      <c r="M77" s="7"/>
      <c r="N77" s="7"/>
      <c r="O77" s="7"/>
      <c r="P77" s="7"/>
      <c r="Q77" s="7"/>
      <c r="R77" s="7"/>
      <c r="S77" s="7"/>
      <c r="T77" s="7"/>
      <c r="U77" s="7"/>
      <c r="V77" s="7"/>
      <c r="W77" s="7"/>
      <c r="X77" s="7"/>
      <c r="Y77" s="7"/>
      <c r="Z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5.75" customHeight="1">
      <c r="A79" s="6" t="s">
        <v>61</v>
      </c>
      <c r="B79" s="7"/>
      <c r="C79" s="7"/>
      <c r="D79" s="7"/>
      <c r="E79" s="7"/>
      <c r="F79" s="7"/>
      <c r="G79" s="7"/>
      <c r="H79" s="7"/>
      <c r="I79" s="7"/>
      <c r="J79" s="7"/>
      <c r="K79" s="7"/>
      <c r="L79" s="7"/>
      <c r="M79" s="7"/>
      <c r="N79" s="7"/>
      <c r="O79" s="7"/>
      <c r="P79" s="7"/>
      <c r="Q79" s="7"/>
      <c r="R79" s="7"/>
      <c r="S79" s="7"/>
      <c r="T79" s="7"/>
      <c r="U79" s="7"/>
      <c r="V79" s="7"/>
      <c r="W79" s="7"/>
      <c r="X79" s="7"/>
      <c r="Y79" s="7"/>
      <c r="Z79" s="7"/>
    </row>
    <row r="80" ht="15.75" customHeight="1">
      <c r="A80" s="7" t="s">
        <v>62</v>
      </c>
      <c r="B80" s="8">
        <v>348500.0</v>
      </c>
      <c r="C80" s="7"/>
      <c r="D80" s="8">
        <v>883000.0</v>
      </c>
      <c r="E80" s="9">
        <v>976697.0</v>
      </c>
      <c r="F80" s="7"/>
      <c r="G80" s="7"/>
      <c r="H80" s="7"/>
      <c r="I80" s="7"/>
      <c r="J80" s="7"/>
      <c r="K80" s="7"/>
      <c r="L80" s="7"/>
      <c r="M80" s="7"/>
      <c r="N80" s="7"/>
      <c r="O80" s="7"/>
      <c r="P80" s="7"/>
      <c r="Q80" s="7"/>
      <c r="R80" s="7"/>
      <c r="S80" s="7"/>
      <c r="T80" s="7"/>
      <c r="U80" s="7"/>
      <c r="V80" s="7"/>
      <c r="W80" s="7"/>
      <c r="X80" s="7"/>
      <c r="Y80" s="7"/>
      <c r="Z80" s="7"/>
    </row>
    <row r="81" ht="15.75" customHeight="1">
      <c r="A81" s="7" t="s">
        <v>63</v>
      </c>
      <c r="B81" s="7" t="s">
        <v>11</v>
      </c>
      <c r="C81" s="9">
        <v>260000.0</v>
      </c>
      <c r="D81" s="8">
        <v>300000.0</v>
      </c>
      <c r="E81" s="9">
        <v>700000.0</v>
      </c>
      <c r="F81" s="7"/>
      <c r="G81" s="7"/>
      <c r="H81" s="7"/>
      <c r="I81" s="7"/>
      <c r="J81" s="7"/>
      <c r="K81" s="7"/>
      <c r="L81" s="7"/>
      <c r="M81" s="7"/>
      <c r="N81" s="7"/>
      <c r="O81" s="7"/>
      <c r="P81" s="7"/>
      <c r="Q81" s="7"/>
      <c r="R81" s="7"/>
      <c r="S81" s="7"/>
      <c r="T81" s="7"/>
      <c r="U81" s="7"/>
      <c r="V81" s="7"/>
      <c r="W81" s="7"/>
      <c r="X81" s="7"/>
      <c r="Y81" s="7"/>
      <c r="Z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5.75" customHeight="1">
      <c r="A84" s="7"/>
      <c r="C84" s="5"/>
      <c r="E84" s="5"/>
    </row>
    <row r="85" ht="15.75" customHeight="1">
      <c r="A85" s="13" t="s">
        <v>64</v>
      </c>
      <c r="C85" s="5"/>
      <c r="E85" s="5"/>
    </row>
    <row r="86" ht="15.75" customHeight="1">
      <c r="A86" s="14" t="s">
        <v>65</v>
      </c>
      <c r="C86" s="5"/>
      <c r="E86" s="5"/>
    </row>
    <row r="87" ht="15.75" customHeight="1">
      <c r="A87" s="14" t="s">
        <v>66</v>
      </c>
      <c r="C87" s="5"/>
      <c r="E87" s="5"/>
    </row>
    <row r="88" ht="15.75" customHeight="1">
      <c r="A88" s="15" t="s">
        <v>67</v>
      </c>
      <c r="B88" s="1"/>
      <c r="C88" s="2"/>
      <c r="D88" s="1"/>
      <c r="E88" s="2"/>
      <c r="F88" s="1"/>
      <c r="G88" s="1"/>
      <c r="H88" s="1"/>
      <c r="I88" s="1"/>
      <c r="J88" s="1"/>
      <c r="K88" s="1"/>
      <c r="L88" s="1"/>
      <c r="M88" s="1"/>
      <c r="N88" s="1"/>
      <c r="O88" s="1"/>
      <c r="P88" s="1"/>
      <c r="Q88" s="1"/>
      <c r="R88" s="1"/>
      <c r="S88" s="1"/>
      <c r="T88" s="1"/>
      <c r="U88" s="1"/>
      <c r="V88" s="1"/>
      <c r="W88" s="1"/>
      <c r="X88" s="1"/>
      <c r="Y88" s="1"/>
      <c r="Z88" s="1"/>
    </row>
    <row r="89" ht="15.75" customHeight="1">
      <c r="A89" s="14"/>
      <c r="C89" s="5"/>
      <c r="E89" s="5"/>
    </row>
    <row r="90" ht="15.75" customHeight="1">
      <c r="A90" s="6"/>
      <c r="B90" s="1"/>
      <c r="C90" s="2"/>
      <c r="D90" s="1"/>
      <c r="E90" s="2"/>
      <c r="F90" s="1"/>
      <c r="G90" s="1"/>
      <c r="H90" s="1"/>
      <c r="I90" s="1"/>
      <c r="J90" s="1"/>
      <c r="K90" s="1"/>
      <c r="L90" s="1"/>
      <c r="M90" s="1"/>
      <c r="N90" s="1"/>
      <c r="O90" s="1"/>
      <c r="P90" s="1"/>
      <c r="Q90" s="1"/>
      <c r="R90" s="1"/>
      <c r="S90" s="1"/>
      <c r="T90" s="1"/>
      <c r="U90" s="1"/>
      <c r="V90" s="1"/>
      <c r="W90" s="1"/>
      <c r="X90" s="1"/>
      <c r="Y90" s="1"/>
      <c r="Z90" s="1"/>
    </row>
    <row r="91" ht="15.75" customHeight="1">
      <c r="A91" s="7"/>
      <c r="C91" s="5"/>
      <c r="E91" s="5"/>
    </row>
    <row r="92" ht="15.75" customHeight="1">
      <c r="A92" s="7"/>
      <c r="C92" s="5"/>
      <c r="E92" s="5"/>
    </row>
    <row r="93" ht="15.75" customHeight="1">
      <c r="A93" s="6"/>
      <c r="C93" s="5"/>
      <c r="E93" s="5"/>
    </row>
    <row r="94" ht="15.75" customHeight="1">
      <c r="A94" s="7"/>
      <c r="C94" s="5"/>
      <c r="E94" s="5"/>
    </row>
    <row r="95" ht="15.75" customHeight="1">
      <c r="A95" s="6"/>
      <c r="B95" s="1"/>
      <c r="C95" s="2"/>
      <c r="D95" s="1"/>
      <c r="E95" s="2"/>
      <c r="F95" s="1"/>
      <c r="G95" s="1"/>
      <c r="H95" s="1"/>
      <c r="I95" s="1"/>
      <c r="J95" s="1"/>
      <c r="K95" s="1"/>
      <c r="L95" s="1"/>
      <c r="M95" s="1"/>
      <c r="N95" s="1"/>
      <c r="O95" s="1"/>
      <c r="P95" s="1"/>
      <c r="Q95" s="1"/>
      <c r="R95" s="1"/>
      <c r="S95" s="1"/>
      <c r="T95" s="1"/>
      <c r="U95" s="1"/>
      <c r="V95" s="1"/>
      <c r="W95" s="1"/>
      <c r="X95" s="1"/>
      <c r="Y95" s="1"/>
      <c r="Z95" s="1"/>
    </row>
    <row r="96" ht="15.75" customHeight="1">
      <c r="A96" s="7"/>
      <c r="E96" s="5"/>
    </row>
    <row r="97" ht="15.75" customHeight="1">
      <c r="A97" s="7"/>
      <c r="E97" s="5"/>
    </row>
    <row r="98" ht="15.75" customHeight="1">
      <c r="A98" s="7"/>
      <c r="E98" s="5"/>
    </row>
    <row r="99" ht="15.75" customHeight="1">
      <c r="A99" s="6"/>
      <c r="B99" s="1"/>
      <c r="C99" s="1"/>
      <c r="D99" s="1"/>
      <c r="E99" s="2"/>
      <c r="F99" s="1"/>
      <c r="G99" s="1"/>
      <c r="H99" s="1"/>
      <c r="I99" s="1"/>
      <c r="J99" s="1"/>
      <c r="K99" s="1"/>
      <c r="L99" s="1"/>
      <c r="M99" s="1"/>
      <c r="N99" s="1"/>
      <c r="O99" s="1"/>
      <c r="P99" s="1"/>
      <c r="Q99" s="1"/>
      <c r="R99" s="1"/>
      <c r="S99" s="1"/>
      <c r="T99" s="1"/>
      <c r="U99" s="1"/>
      <c r="V99" s="1"/>
      <c r="W99" s="1"/>
      <c r="X99" s="1"/>
      <c r="Y99" s="1"/>
      <c r="Z99" s="1"/>
    </row>
    <row r="100" ht="15.75" customHeight="1">
      <c r="A100" s="7"/>
      <c r="C100" s="5"/>
      <c r="E100" s="5"/>
    </row>
    <row r="101" ht="15.75" customHeight="1">
      <c r="A101" s="6"/>
      <c r="B101" s="1"/>
      <c r="C101" s="2"/>
      <c r="D101" s="1"/>
      <c r="E101" s="2"/>
      <c r="F101" s="1"/>
      <c r="G101" s="1"/>
      <c r="H101" s="1"/>
      <c r="I101" s="1"/>
      <c r="J101" s="1"/>
      <c r="K101" s="1"/>
      <c r="L101" s="1"/>
      <c r="M101" s="1"/>
      <c r="N101" s="1"/>
      <c r="O101" s="1"/>
      <c r="P101" s="1"/>
      <c r="Q101" s="1"/>
      <c r="R101" s="1"/>
      <c r="S101" s="1"/>
      <c r="T101" s="1"/>
      <c r="U101" s="1"/>
      <c r="V101" s="1"/>
      <c r="W101" s="1"/>
      <c r="X101" s="1"/>
      <c r="Y101" s="1"/>
      <c r="Z101" s="1"/>
    </row>
    <row r="102" ht="15.75" customHeight="1">
      <c r="A102" s="7"/>
      <c r="C102" s="5"/>
      <c r="E102" s="5"/>
    </row>
    <row r="103" ht="15.75" customHeight="1">
      <c r="A103" s="6"/>
      <c r="B103" s="1"/>
      <c r="C103" s="2"/>
      <c r="D103" s="1"/>
      <c r="E103" s="2"/>
      <c r="F103" s="1"/>
      <c r="G103" s="1"/>
      <c r="H103" s="1"/>
      <c r="I103" s="1"/>
      <c r="J103" s="1"/>
      <c r="K103" s="1"/>
      <c r="L103" s="1"/>
      <c r="M103" s="1"/>
      <c r="N103" s="1"/>
      <c r="O103" s="1"/>
      <c r="P103" s="1"/>
      <c r="Q103" s="1"/>
      <c r="R103" s="1"/>
      <c r="S103" s="1"/>
      <c r="T103" s="1"/>
      <c r="U103" s="1"/>
      <c r="V103" s="1"/>
      <c r="W103" s="1"/>
      <c r="X103" s="1"/>
      <c r="Y103" s="1"/>
      <c r="Z103" s="1"/>
    </row>
    <row r="104" ht="15.75" customHeight="1">
      <c r="A104" s="7"/>
      <c r="C104" s="5"/>
      <c r="E104" s="5"/>
    </row>
    <row r="105" ht="15.75" customHeight="1">
      <c r="A105" s="7"/>
      <c r="C105" s="5"/>
      <c r="E105" s="5"/>
    </row>
    <row r="106" ht="15.75" customHeight="1">
      <c r="A106" s="6"/>
      <c r="B106" s="1"/>
      <c r="C106" s="2"/>
      <c r="D106" s="1"/>
      <c r="E106" s="2"/>
      <c r="F106" s="1"/>
      <c r="G106" s="1"/>
      <c r="H106" s="1"/>
      <c r="I106" s="1"/>
      <c r="J106" s="1"/>
      <c r="K106" s="1"/>
      <c r="L106" s="1"/>
      <c r="M106" s="1"/>
      <c r="N106" s="1"/>
      <c r="O106" s="1"/>
      <c r="P106" s="1"/>
      <c r="Q106" s="1"/>
      <c r="R106" s="1"/>
      <c r="S106" s="1"/>
      <c r="T106" s="1"/>
      <c r="U106" s="1"/>
      <c r="V106" s="1"/>
      <c r="W106" s="1"/>
      <c r="X106" s="1"/>
      <c r="Y106" s="1"/>
      <c r="Z106" s="1"/>
    </row>
    <row r="107" ht="15.75" customHeight="1">
      <c r="A107" s="7"/>
      <c r="C107" s="5"/>
      <c r="E107" s="5"/>
    </row>
    <row r="108" ht="15.75" customHeight="1">
      <c r="A108" s="6"/>
      <c r="B108" s="1"/>
      <c r="C108" s="2"/>
      <c r="D108" s="1"/>
      <c r="E108" s="2"/>
      <c r="F108" s="1"/>
      <c r="G108" s="1"/>
      <c r="H108" s="1"/>
      <c r="I108" s="1"/>
      <c r="J108" s="1"/>
      <c r="K108" s="1"/>
      <c r="L108" s="1"/>
      <c r="M108" s="1"/>
      <c r="N108" s="1"/>
      <c r="O108" s="1"/>
      <c r="P108" s="1"/>
      <c r="Q108" s="1"/>
      <c r="R108" s="1"/>
      <c r="S108" s="1"/>
      <c r="T108" s="1"/>
      <c r="U108" s="1"/>
      <c r="V108" s="1"/>
      <c r="W108" s="1"/>
      <c r="X108" s="1"/>
      <c r="Y108" s="1"/>
      <c r="Z108" s="1"/>
    </row>
    <row r="109" ht="15.75" customHeight="1">
      <c r="A109" s="7"/>
      <c r="C109" s="5"/>
      <c r="E109" s="5"/>
    </row>
    <row r="110" ht="15.75" customHeight="1">
      <c r="A110" s="7"/>
      <c r="C110" s="5"/>
      <c r="E110" s="5"/>
    </row>
    <row r="111" ht="15.75" customHeight="1">
      <c r="A111" s="7"/>
      <c r="C111" s="5"/>
      <c r="E111" s="5"/>
    </row>
    <row r="112" ht="15.75" customHeight="1">
      <c r="A112" s="6"/>
      <c r="B112" s="1"/>
      <c r="C112" s="2"/>
      <c r="D112" s="1"/>
      <c r="E112" s="2"/>
      <c r="F112" s="1"/>
      <c r="G112" s="1"/>
      <c r="H112" s="1"/>
      <c r="I112" s="1"/>
      <c r="J112" s="1"/>
      <c r="K112" s="1"/>
      <c r="L112" s="1"/>
      <c r="M112" s="1"/>
      <c r="N112" s="1"/>
      <c r="O112" s="1"/>
      <c r="P112" s="1"/>
      <c r="Q112" s="1"/>
      <c r="R112" s="1"/>
      <c r="S112" s="1"/>
      <c r="T112" s="1"/>
      <c r="U112" s="1"/>
      <c r="V112" s="1"/>
      <c r="W112" s="1"/>
      <c r="X112" s="1"/>
      <c r="Y112" s="1"/>
      <c r="Z112" s="1"/>
    </row>
    <row r="113" ht="15.75" customHeight="1">
      <c r="A113" s="7"/>
      <c r="C113" s="5"/>
      <c r="E113" s="5"/>
    </row>
    <row r="114" ht="15.75" customHeight="1">
      <c r="A114" s="6"/>
      <c r="B114" s="1"/>
      <c r="C114" s="2"/>
      <c r="D114" s="1"/>
      <c r="E114" s="2"/>
      <c r="F114" s="1"/>
      <c r="G114" s="1"/>
      <c r="H114" s="1"/>
      <c r="I114" s="1"/>
      <c r="J114" s="1"/>
      <c r="K114" s="1"/>
      <c r="L114" s="1"/>
      <c r="M114" s="1"/>
      <c r="N114" s="1"/>
      <c r="O114" s="1"/>
      <c r="P114" s="1"/>
      <c r="Q114" s="1"/>
      <c r="R114" s="1"/>
      <c r="S114" s="1"/>
      <c r="T114" s="1"/>
      <c r="U114" s="1"/>
      <c r="V114" s="1"/>
      <c r="W114" s="1"/>
      <c r="X114" s="1"/>
      <c r="Y114" s="1"/>
      <c r="Z114" s="1"/>
    </row>
    <row r="115" ht="15.75" customHeight="1">
      <c r="A115" s="7"/>
      <c r="C115" s="5"/>
      <c r="E115" s="5"/>
    </row>
    <row r="116" ht="15.75" customHeight="1">
      <c r="A116" s="7"/>
      <c r="C116" s="5"/>
      <c r="E116" s="5"/>
    </row>
    <row r="117" ht="15.75" customHeight="1">
      <c r="A117" s="7"/>
      <c r="C117" s="5"/>
      <c r="E117" s="5"/>
    </row>
    <row r="118" ht="15.75" customHeight="1">
      <c r="A118" s="6"/>
      <c r="B118" s="1"/>
      <c r="C118" s="2"/>
      <c r="D118" s="1"/>
      <c r="E118" s="2"/>
      <c r="F118" s="1"/>
      <c r="G118" s="1"/>
      <c r="H118" s="1"/>
      <c r="I118" s="1"/>
      <c r="J118" s="1"/>
      <c r="K118" s="1"/>
      <c r="L118" s="1"/>
      <c r="M118" s="1"/>
      <c r="N118" s="1"/>
      <c r="O118" s="1"/>
      <c r="P118" s="1"/>
      <c r="Q118" s="1"/>
      <c r="R118" s="1"/>
      <c r="S118" s="1"/>
      <c r="T118" s="1"/>
      <c r="U118" s="1"/>
      <c r="V118" s="1"/>
      <c r="W118" s="1"/>
      <c r="X118" s="1"/>
      <c r="Y118" s="1"/>
      <c r="Z118" s="1"/>
    </row>
    <row r="119" ht="15.75" customHeight="1">
      <c r="A119" s="7"/>
      <c r="C119" s="5"/>
      <c r="E119" s="5"/>
    </row>
    <row r="120" ht="15.75" customHeight="1">
      <c r="A120" s="7"/>
      <c r="C120" s="5"/>
      <c r="E120" s="5"/>
    </row>
    <row r="121" ht="15.75" customHeight="1">
      <c r="A121" s="7"/>
      <c r="C121" s="5"/>
      <c r="E121" s="5"/>
    </row>
    <row r="122" ht="15.75" customHeight="1">
      <c r="A122" s="7"/>
      <c r="C122" s="5"/>
      <c r="E122" s="5"/>
    </row>
    <row r="123" ht="15.75" customHeight="1">
      <c r="C123" s="5"/>
      <c r="E123" s="5"/>
    </row>
    <row r="124" ht="15.75" customHeight="1">
      <c r="C124" s="5"/>
      <c r="E124" s="5"/>
    </row>
    <row r="125" ht="15.75" customHeight="1">
      <c r="C125" s="5"/>
      <c r="E125" s="5"/>
    </row>
    <row r="126" ht="15.75" customHeight="1">
      <c r="C126" s="5"/>
      <c r="E126" s="5"/>
    </row>
    <row r="127" ht="15.75" customHeight="1">
      <c r="C127" s="5"/>
      <c r="E127" s="5"/>
    </row>
    <row r="128" ht="15.75" customHeight="1">
      <c r="C128" s="5"/>
      <c r="E128" s="5"/>
    </row>
    <row r="129" ht="15.75" customHeight="1">
      <c r="C129" s="5"/>
      <c r="E129" s="5"/>
    </row>
    <row r="130" ht="15.75" customHeight="1">
      <c r="C130" s="5"/>
      <c r="E130" s="5"/>
    </row>
    <row r="131" ht="15.75" customHeight="1">
      <c r="C131" s="5"/>
      <c r="E131" s="5"/>
    </row>
    <row r="132" ht="15.75" customHeight="1">
      <c r="C132" s="5"/>
      <c r="E132" s="5"/>
    </row>
    <row r="133" ht="15.75" customHeight="1">
      <c r="C133" s="5"/>
      <c r="E133" s="5"/>
    </row>
    <row r="134" ht="15.75" customHeight="1">
      <c r="C134" s="5"/>
      <c r="E134" s="5"/>
    </row>
    <row r="135" ht="15.75" customHeight="1">
      <c r="C135" s="5"/>
      <c r="E135" s="5"/>
    </row>
    <row r="136" ht="15.75" customHeight="1">
      <c r="C136" s="5"/>
      <c r="E136" s="5"/>
    </row>
    <row r="137" ht="15.75" customHeight="1">
      <c r="C137" s="5"/>
      <c r="E137" s="5"/>
    </row>
    <row r="138" ht="15.75" customHeight="1">
      <c r="C138" s="5"/>
      <c r="E138" s="5"/>
    </row>
    <row r="139" ht="15.75" customHeight="1">
      <c r="C139" s="5"/>
      <c r="E139" s="5"/>
    </row>
    <row r="140" ht="15.75" customHeight="1">
      <c r="C140" s="5"/>
      <c r="E140" s="5"/>
    </row>
    <row r="141" ht="15.75" customHeight="1">
      <c r="C141" s="5"/>
      <c r="E141" s="5"/>
    </row>
    <row r="142" ht="15.75" customHeight="1">
      <c r="C142" s="5"/>
      <c r="E142" s="5"/>
    </row>
    <row r="143" ht="15.75" customHeight="1">
      <c r="C143" s="5"/>
      <c r="E143" s="5"/>
    </row>
    <row r="144" ht="15.75" customHeight="1">
      <c r="C144" s="5"/>
      <c r="E144" s="5"/>
    </row>
    <row r="145" ht="15.75" customHeight="1">
      <c r="C145" s="5"/>
      <c r="E145" s="5"/>
    </row>
    <row r="146" ht="15.75" customHeight="1">
      <c r="C146" s="5"/>
      <c r="E146" s="5"/>
    </row>
    <row r="147" ht="15.75" customHeight="1">
      <c r="C147" s="5"/>
      <c r="E147" s="5"/>
    </row>
    <row r="148" ht="15.75" customHeight="1">
      <c r="C148" s="5"/>
      <c r="E148" s="5"/>
    </row>
    <row r="149" ht="15.75" customHeight="1">
      <c r="C149" s="5"/>
      <c r="E149" s="5"/>
    </row>
    <row r="150" ht="15.75" customHeight="1">
      <c r="C150" s="5"/>
      <c r="E150" s="5"/>
    </row>
    <row r="151" ht="15.75" customHeight="1">
      <c r="C151" s="5"/>
      <c r="E151" s="5"/>
    </row>
    <row r="152" ht="15.75" customHeight="1">
      <c r="C152" s="5"/>
      <c r="E152" s="5"/>
    </row>
    <row r="153" ht="15.75" customHeight="1">
      <c r="C153" s="5"/>
      <c r="E153" s="5"/>
    </row>
    <row r="154" ht="15.75" customHeight="1">
      <c r="C154" s="5"/>
      <c r="E154" s="5"/>
    </row>
    <row r="155" ht="15.75" customHeight="1">
      <c r="C155" s="5"/>
      <c r="E155" s="5"/>
    </row>
    <row r="156" ht="15.75" customHeight="1">
      <c r="C156" s="5"/>
      <c r="E156" s="5"/>
    </row>
    <row r="157" ht="15.75" customHeight="1">
      <c r="C157" s="5"/>
      <c r="E157" s="5"/>
    </row>
    <row r="158" ht="15.75" customHeight="1">
      <c r="C158" s="5"/>
      <c r="E158" s="5"/>
    </row>
    <row r="159" ht="15.75" customHeight="1">
      <c r="C159" s="5"/>
      <c r="E159" s="5"/>
    </row>
    <row r="160" ht="15.75" customHeight="1">
      <c r="C160" s="5"/>
      <c r="E160" s="5"/>
    </row>
    <row r="161" ht="15.75" customHeight="1">
      <c r="C161" s="5"/>
      <c r="E161" s="5"/>
    </row>
    <row r="162" ht="15.75" customHeight="1">
      <c r="C162" s="5"/>
      <c r="E162" s="5"/>
    </row>
    <row r="163" ht="15.75" customHeight="1">
      <c r="C163" s="5"/>
      <c r="E163" s="5"/>
    </row>
    <row r="164" ht="15.75" customHeight="1">
      <c r="C164" s="5"/>
      <c r="E164" s="5"/>
    </row>
    <row r="165" ht="15.75" customHeight="1">
      <c r="C165" s="5"/>
      <c r="E165" s="5"/>
    </row>
    <row r="166" ht="15.75" customHeight="1">
      <c r="C166" s="5"/>
      <c r="E166" s="5"/>
    </row>
    <row r="167" ht="15.75" customHeight="1">
      <c r="C167" s="5"/>
      <c r="E167" s="5"/>
    </row>
    <row r="168" ht="15.75" customHeight="1">
      <c r="C168" s="5"/>
      <c r="E168" s="5"/>
    </row>
    <row r="169" ht="15.75" customHeight="1">
      <c r="C169" s="5"/>
      <c r="E169" s="5"/>
    </row>
    <row r="170" ht="15.75" customHeight="1">
      <c r="C170" s="5"/>
      <c r="E170" s="5"/>
    </row>
    <row r="171" ht="15.75" customHeight="1">
      <c r="C171" s="5"/>
      <c r="E171" s="5"/>
    </row>
    <row r="172" ht="15.75" customHeight="1">
      <c r="C172" s="5"/>
      <c r="E172" s="5"/>
    </row>
    <row r="173" ht="15.75" customHeight="1">
      <c r="C173" s="5"/>
      <c r="E173" s="5"/>
    </row>
    <row r="174" ht="15.75" customHeight="1">
      <c r="C174" s="5"/>
      <c r="E174" s="5"/>
    </row>
    <row r="175" ht="15.75" customHeight="1">
      <c r="C175" s="5"/>
      <c r="E175" s="5"/>
    </row>
    <row r="176" ht="15.75" customHeight="1">
      <c r="C176" s="5"/>
      <c r="E176" s="5"/>
    </row>
    <row r="177" ht="15.75" customHeight="1">
      <c r="C177" s="5"/>
      <c r="E177" s="5"/>
    </row>
    <row r="178" ht="15.75" customHeight="1">
      <c r="C178" s="5"/>
      <c r="E178" s="5"/>
    </row>
    <row r="179" ht="15.75" customHeight="1">
      <c r="C179" s="5"/>
      <c r="E179" s="5"/>
    </row>
    <row r="180" ht="15.75" customHeight="1">
      <c r="C180" s="5"/>
      <c r="E180" s="5"/>
    </row>
    <row r="181" ht="15.75" customHeight="1">
      <c r="C181" s="5"/>
      <c r="E181" s="5"/>
    </row>
    <row r="182" ht="15.75" customHeight="1">
      <c r="C182" s="5"/>
      <c r="E182" s="5"/>
    </row>
    <row r="183" ht="15.75" customHeight="1">
      <c r="C183" s="5"/>
      <c r="E183" s="5"/>
    </row>
    <row r="184" ht="15.75" customHeight="1">
      <c r="C184" s="5"/>
      <c r="E184" s="5"/>
    </row>
    <row r="185" ht="15.75" customHeight="1">
      <c r="C185" s="5"/>
      <c r="E185" s="5"/>
    </row>
    <row r="186" ht="15.75" customHeight="1">
      <c r="C186" s="5"/>
      <c r="E186" s="5"/>
    </row>
    <row r="187" ht="15.75" customHeight="1">
      <c r="C187" s="5"/>
      <c r="E187" s="5"/>
    </row>
    <row r="188" ht="15.75" customHeight="1">
      <c r="C188" s="5"/>
      <c r="E188" s="5"/>
    </row>
    <row r="189" ht="15.75" customHeight="1">
      <c r="C189" s="5"/>
      <c r="E189" s="5"/>
    </row>
    <row r="190" ht="15.75" customHeight="1">
      <c r="C190" s="5"/>
      <c r="E190" s="5"/>
    </row>
    <row r="191" ht="15.75" customHeight="1">
      <c r="C191" s="5"/>
      <c r="E191" s="5"/>
    </row>
    <row r="192" ht="15.75" customHeight="1">
      <c r="C192" s="5"/>
      <c r="E192" s="5"/>
    </row>
    <row r="193" ht="15.75" customHeight="1">
      <c r="C193" s="5"/>
      <c r="E193" s="5"/>
    </row>
    <row r="194" ht="15.75" customHeight="1">
      <c r="C194" s="5"/>
      <c r="E194" s="5"/>
    </row>
    <row r="195" ht="15.75" customHeight="1">
      <c r="C195" s="5"/>
      <c r="E195" s="5"/>
    </row>
    <row r="196" ht="15.75" customHeight="1">
      <c r="C196" s="5"/>
      <c r="E196" s="5"/>
    </row>
    <row r="197" ht="15.75" customHeight="1">
      <c r="C197" s="5"/>
      <c r="E197" s="5"/>
    </row>
    <row r="198" ht="15.75" customHeight="1">
      <c r="C198" s="5"/>
      <c r="E198" s="5"/>
    </row>
    <row r="199" ht="15.75" customHeight="1">
      <c r="C199" s="5"/>
      <c r="E199" s="5"/>
    </row>
    <row r="200" ht="15.75" customHeight="1">
      <c r="C200" s="5"/>
      <c r="E200" s="5"/>
    </row>
    <row r="201" ht="15.75" customHeight="1">
      <c r="C201" s="5"/>
      <c r="E201" s="5"/>
    </row>
    <row r="202" ht="15.75" customHeight="1">
      <c r="C202" s="5"/>
      <c r="E202" s="5"/>
    </row>
    <row r="203" ht="15.75" customHeight="1">
      <c r="C203" s="5"/>
      <c r="E203" s="5"/>
    </row>
    <row r="204" ht="15.75" customHeight="1">
      <c r="C204" s="5"/>
      <c r="E204" s="5"/>
    </row>
    <row r="205" ht="15.75" customHeight="1">
      <c r="C205" s="5"/>
      <c r="E205" s="5"/>
    </row>
    <row r="206" ht="15.75" customHeight="1">
      <c r="C206" s="5"/>
      <c r="E206" s="5"/>
    </row>
    <row r="207" ht="15.75" customHeight="1">
      <c r="C207" s="5"/>
      <c r="E207" s="5"/>
    </row>
    <row r="208" ht="15.75" customHeight="1">
      <c r="C208" s="5"/>
      <c r="E208" s="5"/>
    </row>
    <row r="209" ht="15.75" customHeight="1">
      <c r="C209" s="5"/>
      <c r="E209" s="5"/>
    </row>
    <row r="210" ht="15.75" customHeight="1">
      <c r="C210" s="5"/>
      <c r="E210" s="5"/>
    </row>
    <row r="211" ht="15.75" customHeight="1">
      <c r="C211" s="5"/>
      <c r="E211" s="5"/>
    </row>
    <row r="212" ht="15.75" customHeight="1">
      <c r="C212" s="5"/>
      <c r="E212" s="5"/>
    </row>
    <row r="213" ht="15.75" customHeight="1">
      <c r="C213" s="5"/>
      <c r="E213" s="5"/>
    </row>
    <row r="214" ht="15.75" customHeight="1">
      <c r="C214" s="5"/>
      <c r="E214" s="5"/>
    </row>
    <row r="215" ht="15.75" customHeight="1">
      <c r="C215" s="5"/>
      <c r="E215" s="5"/>
    </row>
    <row r="216" ht="15.75" customHeight="1">
      <c r="C216" s="5"/>
      <c r="E216" s="5"/>
    </row>
    <row r="217" ht="15.75" customHeight="1">
      <c r="C217" s="5"/>
      <c r="E217" s="5"/>
    </row>
    <row r="218" ht="15.75" customHeight="1">
      <c r="C218" s="5"/>
      <c r="E218" s="5"/>
    </row>
    <row r="219" ht="15.75" customHeight="1">
      <c r="C219" s="5"/>
      <c r="E219" s="5"/>
    </row>
    <row r="220" ht="15.75" customHeight="1">
      <c r="C220" s="5"/>
      <c r="E220" s="5"/>
    </row>
    <row r="221" ht="15.75" customHeight="1">
      <c r="C221" s="5"/>
      <c r="E221" s="5"/>
    </row>
    <row r="222" ht="15.75" customHeight="1">
      <c r="C222" s="5"/>
      <c r="E222" s="5"/>
    </row>
    <row r="223" ht="15.75" customHeight="1">
      <c r="C223" s="5"/>
      <c r="E223" s="5"/>
    </row>
    <row r="224" ht="15.75" customHeight="1">
      <c r="C224" s="5"/>
      <c r="E224" s="5"/>
    </row>
    <row r="225" ht="15.75" customHeight="1">
      <c r="C225" s="5"/>
      <c r="E225" s="5"/>
    </row>
    <row r="226" ht="15.75" customHeight="1">
      <c r="C226" s="5"/>
      <c r="E226" s="5"/>
    </row>
    <row r="227" ht="15.75" customHeight="1">
      <c r="C227" s="5"/>
      <c r="E227" s="5"/>
    </row>
    <row r="228" ht="15.75" customHeight="1">
      <c r="C228" s="5"/>
      <c r="E228" s="5"/>
    </row>
    <row r="229" ht="15.75" customHeight="1">
      <c r="C229" s="5"/>
      <c r="E229" s="5"/>
    </row>
    <row r="230" ht="15.75" customHeight="1">
      <c r="C230" s="5"/>
      <c r="E230" s="5"/>
    </row>
    <row r="231" ht="15.75" customHeight="1">
      <c r="C231" s="5"/>
      <c r="E231" s="5"/>
    </row>
    <row r="232" ht="15.75" customHeight="1">
      <c r="C232" s="5"/>
      <c r="E232" s="5"/>
    </row>
    <row r="233" ht="15.75" customHeight="1">
      <c r="C233" s="5"/>
      <c r="E233" s="5"/>
    </row>
    <row r="234" ht="15.75" customHeight="1">
      <c r="C234" s="5"/>
      <c r="E234" s="5"/>
    </row>
    <row r="235" ht="15.75" customHeight="1">
      <c r="C235" s="5"/>
      <c r="E235" s="5"/>
    </row>
    <row r="236" ht="15.75" customHeight="1">
      <c r="C236" s="5"/>
      <c r="E236" s="5"/>
    </row>
    <row r="237" ht="15.75" customHeight="1">
      <c r="C237" s="5"/>
      <c r="E237" s="5"/>
    </row>
    <row r="238" ht="15.75" customHeight="1">
      <c r="C238" s="5"/>
      <c r="E238" s="5"/>
    </row>
    <row r="239" ht="15.75" customHeight="1">
      <c r="C239" s="5"/>
      <c r="E239" s="5"/>
    </row>
    <row r="240" ht="15.75" customHeight="1">
      <c r="C240" s="5"/>
      <c r="E240" s="5"/>
    </row>
    <row r="241" ht="15.75" customHeight="1">
      <c r="C241" s="5"/>
      <c r="E241" s="5"/>
    </row>
    <row r="242" ht="15.75" customHeight="1">
      <c r="C242" s="5"/>
      <c r="E242" s="5"/>
    </row>
    <row r="243" ht="15.75" customHeight="1">
      <c r="C243" s="5"/>
      <c r="E243" s="5"/>
    </row>
    <row r="244" ht="15.75" customHeight="1">
      <c r="C244" s="5"/>
      <c r="E244" s="5"/>
    </row>
    <row r="245" ht="15.75" customHeight="1">
      <c r="C245" s="5"/>
      <c r="E245" s="5"/>
    </row>
    <row r="246" ht="15.75" customHeight="1">
      <c r="C246" s="5"/>
      <c r="E246" s="5"/>
    </row>
    <row r="247" ht="15.75" customHeight="1">
      <c r="C247" s="5"/>
      <c r="E247" s="5"/>
    </row>
    <row r="248" ht="15.75" customHeight="1">
      <c r="C248" s="5"/>
      <c r="E248" s="5"/>
    </row>
    <row r="249" ht="15.75" customHeight="1">
      <c r="C249" s="5"/>
      <c r="E249" s="5"/>
    </row>
    <row r="250" ht="15.75" customHeight="1">
      <c r="C250" s="5"/>
      <c r="E250" s="5"/>
    </row>
    <row r="251" ht="15.75" customHeight="1">
      <c r="C251" s="5"/>
      <c r="E251" s="5"/>
    </row>
    <row r="252" ht="15.75" customHeight="1">
      <c r="C252" s="5"/>
      <c r="E252" s="5"/>
    </row>
    <row r="253" ht="15.75" customHeight="1">
      <c r="C253" s="5"/>
      <c r="E253" s="5"/>
    </row>
    <row r="254" ht="15.75" customHeight="1">
      <c r="C254" s="5"/>
      <c r="E254" s="5"/>
    </row>
    <row r="255" ht="15.75" customHeight="1">
      <c r="C255" s="5"/>
      <c r="E255" s="5"/>
    </row>
    <row r="256" ht="15.75" customHeight="1">
      <c r="C256" s="5"/>
      <c r="E256" s="5"/>
    </row>
    <row r="257" ht="15.75" customHeight="1">
      <c r="C257" s="5"/>
      <c r="E257" s="5"/>
    </row>
    <row r="258" ht="15.75" customHeight="1">
      <c r="C258" s="5"/>
      <c r="E258" s="5"/>
    </row>
    <row r="259" ht="15.75" customHeight="1">
      <c r="C259" s="5"/>
      <c r="E259" s="5"/>
    </row>
    <row r="260" ht="15.75" customHeight="1">
      <c r="C260" s="5"/>
      <c r="E260" s="5"/>
    </row>
    <row r="261" ht="15.75" customHeight="1">
      <c r="C261" s="5"/>
      <c r="E261" s="5"/>
    </row>
    <row r="262" ht="15.75" customHeight="1">
      <c r="C262" s="5"/>
      <c r="E262" s="5"/>
    </row>
    <row r="263" ht="15.75" customHeight="1">
      <c r="C263" s="5"/>
      <c r="E263" s="5"/>
    </row>
    <row r="264" ht="15.75" customHeight="1">
      <c r="C264" s="5"/>
      <c r="E264" s="5"/>
    </row>
    <row r="265" ht="15.75" customHeight="1">
      <c r="C265" s="5"/>
      <c r="E265" s="5"/>
    </row>
    <row r="266" ht="15.75" customHeight="1">
      <c r="C266" s="5"/>
      <c r="E266" s="5"/>
    </row>
    <row r="267" ht="15.75" customHeight="1">
      <c r="C267" s="5"/>
      <c r="E267" s="5"/>
    </row>
    <row r="268" ht="15.75" customHeight="1">
      <c r="C268" s="5"/>
      <c r="E268" s="5"/>
    </row>
    <row r="269" ht="15.75" customHeight="1">
      <c r="C269" s="5"/>
      <c r="E269" s="5"/>
    </row>
    <row r="270" ht="15.75" customHeight="1">
      <c r="C270" s="5"/>
      <c r="E270" s="5"/>
    </row>
    <row r="271" ht="15.75" customHeight="1">
      <c r="C271" s="5"/>
      <c r="E271" s="5"/>
    </row>
    <row r="272" ht="15.75" customHeight="1">
      <c r="C272" s="5"/>
      <c r="E272" s="5"/>
    </row>
    <row r="273" ht="15.75" customHeight="1">
      <c r="C273" s="5"/>
      <c r="E273" s="5"/>
    </row>
    <row r="274" ht="15.75" customHeight="1">
      <c r="C274" s="5"/>
      <c r="E274" s="5"/>
    </row>
    <row r="275" ht="15.75" customHeight="1">
      <c r="C275" s="5"/>
      <c r="E275" s="5"/>
    </row>
    <row r="276" ht="15.75" customHeight="1">
      <c r="C276" s="5"/>
      <c r="E276" s="5"/>
    </row>
    <row r="277" ht="15.75" customHeight="1">
      <c r="C277" s="5"/>
      <c r="E277" s="5"/>
    </row>
    <row r="278" ht="15.75" customHeight="1">
      <c r="C278" s="5"/>
      <c r="E278" s="5"/>
    </row>
    <row r="279" ht="15.75" customHeight="1">
      <c r="C279" s="5"/>
      <c r="E279" s="5"/>
    </row>
    <row r="280" ht="15.75" customHeight="1">
      <c r="C280" s="5"/>
      <c r="E280" s="5"/>
    </row>
    <row r="281" ht="15.75" customHeight="1">
      <c r="C281" s="5"/>
      <c r="E281" s="5"/>
    </row>
    <row r="282" ht="15.75" customHeight="1">
      <c r="C282" s="5"/>
      <c r="E282" s="5"/>
    </row>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5"/>
    <col customWidth="1" min="2" max="2" width="88.38"/>
    <col customWidth="1" min="3" max="3" width="46.38"/>
  </cols>
  <sheetData>
    <row r="1">
      <c r="A1" s="16"/>
      <c r="B1" s="16"/>
      <c r="C1" s="17"/>
    </row>
    <row r="2">
      <c r="A2" s="18">
        <v>1.0</v>
      </c>
      <c r="B2" s="18" t="s">
        <v>68</v>
      </c>
      <c r="C2" s="19"/>
    </row>
    <row r="3">
      <c r="A3" s="18">
        <v>2.0</v>
      </c>
      <c r="B3" s="18" t="s">
        <v>69</v>
      </c>
      <c r="C3" s="19"/>
    </row>
    <row r="4">
      <c r="A4" s="18">
        <v>3.0</v>
      </c>
      <c r="B4" s="18" t="s">
        <v>70</v>
      </c>
      <c r="C4" s="19"/>
    </row>
    <row r="5">
      <c r="A5" s="18">
        <v>4.0</v>
      </c>
      <c r="B5" s="18" t="s">
        <v>71</v>
      </c>
      <c r="C5" s="19"/>
    </row>
    <row r="6">
      <c r="A6" s="18">
        <v>5.0</v>
      </c>
      <c r="B6" s="18" t="s">
        <v>72</v>
      </c>
      <c r="C6" s="19"/>
    </row>
    <row r="7">
      <c r="A7" s="18">
        <v>6.0</v>
      </c>
      <c r="B7" s="18" t="s">
        <v>73</v>
      </c>
      <c r="C7" s="19"/>
    </row>
    <row r="8">
      <c r="A8" s="18">
        <v>7.0</v>
      </c>
      <c r="B8" s="18" t="s">
        <v>74</v>
      </c>
      <c r="C8" s="20"/>
    </row>
    <row r="10">
      <c r="A10" s="18">
        <v>1.0</v>
      </c>
      <c r="B10" s="18" t="s">
        <v>75</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row>
    <row r="11">
      <c r="A11" s="18">
        <v>2.0</v>
      </c>
      <c r="B11" s="18" t="s">
        <v>76</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row>
    <row r="12">
      <c r="A12" s="21">
        <v>3.0</v>
      </c>
      <c r="B12" s="21" t="s">
        <v>77</v>
      </c>
      <c r="C12" s="22"/>
      <c r="D12" s="22"/>
      <c r="E12" s="22"/>
      <c r="F12" s="22"/>
      <c r="G12" s="22"/>
      <c r="H12" s="22"/>
      <c r="I12" s="22"/>
      <c r="J12" s="22"/>
      <c r="K12" s="22"/>
      <c r="L12" s="22"/>
      <c r="M12" s="22"/>
      <c r="N12" s="22"/>
      <c r="O12" s="22"/>
      <c r="P12" s="22"/>
      <c r="Q12" s="22"/>
      <c r="R12" s="22"/>
      <c r="S12" s="22"/>
      <c r="T12" s="22"/>
      <c r="U12" s="22"/>
      <c r="V12" s="22"/>
      <c r="W12" s="22"/>
      <c r="X12" s="22"/>
      <c r="Y12" s="22"/>
      <c r="Z12" s="22"/>
      <c r="AA12" s="22"/>
    </row>
    <row r="13">
      <c r="A13" s="18">
        <v>4.0</v>
      </c>
      <c r="B13" s="23" t="s">
        <v>78</v>
      </c>
    </row>
    <row r="14">
      <c r="A14" s="18">
        <v>5.0</v>
      </c>
      <c r="B14" s="23" t="s">
        <v>79</v>
      </c>
    </row>
    <row r="15">
      <c r="A15" s="18">
        <v>6.0</v>
      </c>
      <c r="B15" s="23" t="s">
        <v>80</v>
      </c>
    </row>
    <row r="16">
      <c r="A16" s="18">
        <v>7.0</v>
      </c>
      <c r="B16" s="23" t="s">
        <v>81</v>
      </c>
    </row>
    <row r="19">
      <c r="A19" s="24">
        <v>1.0</v>
      </c>
      <c r="B19" s="25" t="s">
        <v>82</v>
      </c>
    </row>
    <row r="20">
      <c r="A20" s="24">
        <v>2.0</v>
      </c>
      <c r="B20" s="25" t="s">
        <v>83</v>
      </c>
    </row>
    <row r="21">
      <c r="A21" s="24">
        <v>3.0</v>
      </c>
      <c r="B21" s="25" t="s">
        <v>84</v>
      </c>
    </row>
    <row r="22">
      <c r="A22" s="24">
        <v>4.0</v>
      </c>
      <c r="B22" s="25" t="s">
        <v>85</v>
      </c>
    </row>
    <row r="23">
      <c r="A23" s="24">
        <v>5.0</v>
      </c>
      <c r="B23" s="25" t="s">
        <v>86</v>
      </c>
    </row>
    <row r="24">
      <c r="A24" s="24">
        <v>6.0</v>
      </c>
      <c r="B24" s="25" t="s">
        <v>87</v>
      </c>
    </row>
    <row r="27">
      <c r="A27" s="26">
        <v>1.0</v>
      </c>
      <c r="B27" s="27" t="s">
        <v>88</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row>
    <row r="28">
      <c r="A28" s="26">
        <v>2.0</v>
      </c>
      <c r="B28" s="27" t="s">
        <v>89</v>
      </c>
    </row>
    <row r="29">
      <c r="A29" s="26">
        <v>3.0</v>
      </c>
      <c r="B29" s="27" t="s">
        <v>90</v>
      </c>
    </row>
    <row r="30">
      <c r="A30" s="26">
        <v>4.0</v>
      </c>
      <c r="B30" s="27" t="s">
        <v>91</v>
      </c>
    </row>
    <row r="31">
      <c r="A31" s="26">
        <v>5.0</v>
      </c>
      <c r="B31" s="27" t="s">
        <v>92</v>
      </c>
    </row>
    <row r="32">
      <c r="A32" s="26">
        <v>6.0</v>
      </c>
      <c r="B32" s="27" t="s">
        <v>93</v>
      </c>
    </row>
    <row r="33">
      <c r="A33" s="26">
        <v>7.0</v>
      </c>
      <c r="B33" s="27" t="s">
        <v>94</v>
      </c>
    </row>
    <row r="35">
      <c r="A35" s="29">
        <v>1.0</v>
      </c>
      <c r="B35" s="25" t="s">
        <v>95</v>
      </c>
    </row>
    <row r="36">
      <c r="A36" s="29">
        <v>2.0</v>
      </c>
      <c r="B36" s="25" t="s">
        <v>96</v>
      </c>
    </row>
    <row r="37">
      <c r="A37" s="29">
        <v>3.0</v>
      </c>
      <c r="B37" s="25" t="s">
        <v>97</v>
      </c>
    </row>
    <row r="38">
      <c r="A38" s="29">
        <v>4.0</v>
      </c>
      <c r="B38" s="25" t="s">
        <v>98</v>
      </c>
    </row>
    <row r="39">
      <c r="A39" s="29">
        <v>5.0</v>
      </c>
      <c r="B39" s="25" t="s">
        <v>99</v>
      </c>
    </row>
    <row r="41">
      <c r="A41" s="26">
        <v>1.0</v>
      </c>
      <c r="B41" s="27" t="s">
        <v>100</v>
      </c>
    </row>
    <row r="42">
      <c r="A42" s="26">
        <v>2.0</v>
      </c>
      <c r="B42" s="27" t="s">
        <v>101</v>
      </c>
    </row>
    <row r="43">
      <c r="A43" s="26">
        <v>3.0</v>
      </c>
      <c r="B43" s="27" t="s">
        <v>102</v>
      </c>
    </row>
    <row r="44">
      <c r="A44" s="26">
        <v>4.0</v>
      </c>
      <c r="B44" s="27" t="s">
        <v>103</v>
      </c>
    </row>
    <row r="45">
      <c r="A45" s="26">
        <v>5.0</v>
      </c>
      <c r="B45" s="27" t="s">
        <v>104</v>
      </c>
    </row>
    <row r="46">
      <c r="A46" s="26">
        <v>6.0</v>
      </c>
      <c r="B46" s="27" t="s">
        <v>105</v>
      </c>
    </row>
    <row r="48">
      <c r="A48" s="29">
        <v>1.0</v>
      </c>
      <c r="B48" s="25" t="s">
        <v>106</v>
      </c>
    </row>
    <row r="49">
      <c r="A49" s="29">
        <v>2.0</v>
      </c>
      <c r="B49" s="25" t="s">
        <v>107</v>
      </c>
    </row>
    <row r="50">
      <c r="A50" s="29">
        <v>3.0</v>
      </c>
      <c r="B50" s="25" t="s">
        <v>108</v>
      </c>
    </row>
    <row r="51">
      <c r="A51" s="29">
        <v>4.0</v>
      </c>
      <c r="B51" s="25" t="s">
        <v>109</v>
      </c>
    </row>
    <row r="52">
      <c r="A52" s="29">
        <v>5.0</v>
      </c>
      <c r="B52" s="25" t="s">
        <v>110</v>
      </c>
    </row>
    <row r="53">
      <c r="A53" s="29">
        <v>6.0</v>
      </c>
      <c r="B53" s="25" t="s">
        <v>111</v>
      </c>
    </row>
    <row r="55">
      <c r="A55" s="26">
        <v>1.0</v>
      </c>
      <c r="B55" s="27" t="s">
        <v>75</v>
      </c>
    </row>
    <row r="56">
      <c r="A56" s="26">
        <v>2.0</v>
      </c>
      <c r="B56" s="27" t="s">
        <v>76</v>
      </c>
    </row>
    <row r="57">
      <c r="A57" s="26">
        <v>3.0</v>
      </c>
      <c r="B57" s="27" t="s">
        <v>77</v>
      </c>
    </row>
    <row r="58">
      <c r="A58" s="26">
        <v>4.0</v>
      </c>
      <c r="B58" s="27" t="s">
        <v>78</v>
      </c>
    </row>
    <row r="59">
      <c r="A59" s="26">
        <v>5.0</v>
      </c>
      <c r="B59" s="27" t="s">
        <v>79</v>
      </c>
    </row>
    <row r="60">
      <c r="A60" s="26">
        <v>6.0</v>
      </c>
      <c r="B60" s="27" t="s">
        <v>80</v>
      </c>
    </row>
    <row r="61">
      <c r="A61" s="26">
        <v>7.0</v>
      </c>
      <c r="B61" s="27" t="s">
        <v>81</v>
      </c>
    </row>
    <row r="63">
      <c r="A63" s="29">
        <v>1.0</v>
      </c>
      <c r="B63" s="25" t="s">
        <v>112</v>
      </c>
    </row>
    <row r="64">
      <c r="A64" s="29">
        <v>2.0</v>
      </c>
      <c r="B64" s="25" t="s">
        <v>113</v>
      </c>
    </row>
    <row r="65">
      <c r="A65" s="29">
        <v>3.0</v>
      </c>
      <c r="B65" s="25" t="s">
        <v>114</v>
      </c>
    </row>
    <row r="66">
      <c r="A66" s="29">
        <v>4.0</v>
      </c>
      <c r="B66" s="25" t="s">
        <v>115</v>
      </c>
    </row>
    <row r="67">
      <c r="A67" s="29">
        <v>5.0</v>
      </c>
      <c r="B67" s="25" t="s">
        <v>116</v>
      </c>
    </row>
    <row r="68">
      <c r="A68" s="29">
        <v>6.0</v>
      </c>
      <c r="B68" s="25" t="s">
        <v>117</v>
      </c>
    </row>
    <row r="69">
      <c r="A69" s="29">
        <v>7.0</v>
      </c>
      <c r="B69" s="25" t="s">
        <v>118</v>
      </c>
    </row>
    <row r="71">
      <c r="A71" s="26">
        <v>1.0</v>
      </c>
      <c r="B71" s="30" t="s">
        <v>119</v>
      </c>
    </row>
    <row r="72">
      <c r="A72" s="26">
        <v>2.0</v>
      </c>
      <c r="B72" s="30" t="s">
        <v>120</v>
      </c>
    </row>
    <row r="73">
      <c r="A73" s="26">
        <v>3.0</v>
      </c>
      <c r="B73" s="30" t="s">
        <v>121</v>
      </c>
    </row>
    <row r="74">
      <c r="A74" s="26">
        <v>4.0</v>
      </c>
      <c r="B74" s="30" t="s">
        <v>122</v>
      </c>
    </row>
    <row r="75">
      <c r="A75" s="26">
        <v>5.0</v>
      </c>
      <c r="B75" s="30" t="s">
        <v>123</v>
      </c>
    </row>
    <row r="76">
      <c r="A76" s="26">
        <v>6.0</v>
      </c>
      <c r="B76" s="30" t="s">
        <v>124</v>
      </c>
    </row>
    <row r="77">
      <c r="A77" s="26">
        <v>7.0</v>
      </c>
      <c r="B77" s="30" t="s">
        <v>125</v>
      </c>
    </row>
    <row r="79">
      <c r="A79" s="29">
        <v>1.0</v>
      </c>
      <c r="B79" s="31" t="s">
        <v>126</v>
      </c>
    </row>
    <row r="80">
      <c r="A80" s="29">
        <v>2.0</v>
      </c>
      <c r="B80" s="31" t="s">
        <v>127</v>
      </c>
    </row>
    <row r="81">
      <c r="A81" s="29">
        <v>3.0</v>
      </c>
      <c r="B81" s="31" t="s">
        <v>128</v>
      </c>
    </row>
    <row r="82">
      <c r="A82" s="29">
        <v>4.0</v>
      </c>
      <c r="B82" s="31" t="s">
        <v>129</v>
      </c>
    </row>
    <row r="83">
      <c r="A83" s="29">
        <v>5.0</v>
      </c>
      <c r="B83" s="31" t="s">
        <v>130</v>
      </c>
    </row>
    <row r="84">
      <c r="A84" s="29">
        <v>6.0</v>
      </c>
      <c r="B84" s="31" t="s">
        <v>131</v>
      </c>
    </row>
    <row r="85">
      <c r="A85" s="29">
        <v>7.0</v>
      </c>
      <c r="B85" s="31" t="s">
        <v>132</v>
      </c>
    </row>
    <row r="88">
      <c r="A88" s="26">
        <v>1.0</v>
      </c>
      <c r="B88" s="30" t="s">
        <v>133</v>
      </c>
    </row>
    <row r="89">
      <c r="A89" s="26">
        <v>2.0</v>
      </c>
      <c r="B89" s="30" t="s">
        <v>134</v>
      </c>
    </row>
    <row r="90">
      <c r="A90" s="26">
        <v>3.0</v>
      </c>
      <c r="B90" s="30" t="s">
        <v>135</v>
      </c>
    </row>
    <row r="91">
      <c r="A91" s="26">
        <v>4.0</v>
      </c>
      <c r="B91" s="30" t="s">
        <v>136</v>
      </c>
    </row>
    <row r="92">
      <c r="A92" s="26">
        <v>5.0</v>
      </c>
      <c r="B92" s="30" t="s">
        <v>137</v>
      </c>
    </row>
    <row r="93">
      <c r="A93" s="26">
        <v>6.0</v>
      </c>
      <c r="B93" s="30" t="s">
        <v>138</v>
      </c>
    </row>
    <row r="94">
      <c r="A94" s="26">
        <v>7.0</v>
      </c>
      <c r="B94" s="30" t="s">
        <v>139</v>
      </c>
    </row>
    <row r="96">
      <c r="A96" s="29">
        <v>1.0</v>
      </c>
      <c r="B96" s="25" t="s">
        <v>140</v>
      </c>
    </row>
    <row r="97">
      <c r="A97" s="29">
        <v>2.0</v>
      </c>
      <c r="B97" s="25" t="s">
        <v>141</v>
      </c>
    </row>
    <row r="98">
      <c r="A98" s="29">
        <v>3.0</v>
      </c>
      <c r="B98" s="25" t="s">
        <v>142</v>
      </c>
    </row>
    <row r="99">
      <c r="A99" s="29">
        <v>4.0</v>
      </c>
      <c r="B99" s="25" t="s">
        <v>143</v>
      </c>
    </row>
    <row r="100">
      <c r="A100" s="29">
        <v>5.0</v>
      </c>
      <c r="B100" s="25" t="s">
        <v>144</v>
      </c>
    </row>
    <row r="101">
      <c r="A101" s="29">
        <v>6.0</v>
      </c>
      <c r="B101" s="25" t="s">
        <v>145</v>
      </c>
    </row>
    <row r="102">
      <c r="A102" s="29">
        <v>7.0</v>
      </c>
      <c r="B102" s="25" t="s">
        <v>146</v>
      </c>
    </row>
  </sheetData>
  <drawing r:id="rId1"/>
</worksheet>
</file>